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agnmnwep1482\shr_GC_Coporate_Business\Pricing and Product Development\RATES\5 ACR\FY22.ACR\ACD\Directives\8th Resp  Nov 9, 23\"/>
    </mc:Choice>
  </mc:AlternateContent>
  <xr:revisionPtr revIDLastSave="0" documentId="8_{BC9C068A-3557-464D-8FF7-CC5F5D18E157}" xr6:coauthVersionLast="47" xr6:coauthVersionMax="47" xr10:uidLastSave="{00000000-0000-0000-0000-000000000000}"/>
  <bookViews>
    <workbookView xWindow="-110" yWindow="-110" windowWidth="19420" windowHeight="10420" tabRatio="829" xr2:uid="{00000000-000D-0000-FFFF-FFFF00000000}"/>
  </bookViews>
  <sheets>
    <sheet name="Suspension Status" sheetId="2" r:id="rId1"/>
    <sheet name="662 Suspended EOY FY16" sheetId="8" r:id="rId2"/>
    <sheet name="Re-Opened FY17" sheetId="1" r:id="rId3"/>
    <sheet name="Re-Opened FY18" sheetId="10" r:id="rId4"/>
    <sheet name="Re-Opened FY19" sheetId="12" r:id="rId5"/>
    <sheet name="Re-Opened FY20" sheetId="15" r:id="rId6"/>
    <sheet name="Re-Opened FY21" sheetId="17" r:id="rId7"/>
    <sheet name="Re-Opened FY22" sheetId="18" r:id="rId8"/>
    <sheet name="Re-Opened FY23" sheetId="19" r:id="rId9"/>
    <sheet name="Closed (Published in PB)" sheetId="7" r:id="rId10"/>
    <sheet name="Remaining Suspended" sheetId="20" r:id="rId11"/>
    <sheet name="Fac Type Match" sheetId="16" r:id="rId12"/>
  </sheets>
  <definedNames>
    <definedName name="_xlnm._FilterDatabase" localSheetId="1" hidden="1">'662 Suspended EOY FY16'!$A$2:$I$664</definedName>
    <definedName name="_xlnm._FilterDatabase" localSheetId="9" hidden="1">'Closed (Published in PB)'!$A$2:$J$362</definedName>
    <definedName name="_xlnm._FilterDatabase" localSheetId="10" hidden="1">'Remaining Suspended'!$B$3:$R$3</definedName>
    <definedName name="_xlnm._FilterDatabase" localSheetId="3" hidden="1">'Re-Opened FY18'!$A$2:$H$39</definedName>
    <definedName name="_xlnm._FilterDatabase" localSheetId="5" hidden="1">'Re-Opened FY20'!$A$2:$I$2</definedName>
    <definedName name="_xlnm._FilterDatabase" localSheetId="6" hidden="1">'Re-Opened FY21'!$A$2:$I$2</definedName>
    <definedName name="_xlnm._FilterDatabase" localSheetId="7" hidden="1">'Re-Opened FY22'!$A$2:$I$2</definedName>
    <definedName name="_xlnm._FilterDatabase" localSheetId="8" hidden="1">'Re-Opened FY23'!$A$2:$I$2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3" i="18" l="1"/>
  <c r="J42" i="18"/>
  <c r="J41" i="18"/>
  <c r="J40" i="18"/>
  <c r="J39" i="18"/>
  <c r="J38" i="18"/>
  <c r="J37" i="18"/>
  <c r="J36" i="18"/>
  <c r="J35" i="18"/>
  <c r="J34" i="18"/>
  <c r="J33" i="18"/>
  <c r="J32" i="18"/>
  <c r="J31" i="18"/>
  <c r="J30" i="18"/>
  <c r="J29" i="18"/>
  <c r="J28" i="18"/>
  <c r="J27" i="18"/>
  <c r="J26" i="18"/>
  <c r="J25" i="18"/>
  <c r="J24" i="18"/>
  <c r="J23" i="18"/>
  <c r="J22" i="18"/>
  <c r="J21" i="18"/>
  <c r="J20" i="18"/>
  <c r="J19" i="18"/>
  <c r="J18" i="18"/>
  <c r="B488" i="7"/>
  <c r="B487" i="7"/>
  <c r="B486" i="7"/>
  <c r="B485" i="7"/>
  <c r="B484" i="7"/>
  <c r="B483" i="7"/>
  <c r="B482" i="7"/>
  <c r="B481" i="7"/>
  <c r="B480" i="7"/>
  <c r="H480" i="7"/>
  <c r="K480" i="7" s="1"/>
  <c r="H481" i="7"/>
  <c r="K481" i="7" s="1"/>
  <c r="H482" i="7"/>
  <c r="K482" i="7" s="1"/>
  <c r="H483" i="7"/>
  <c r="K483" i="7" s="1"/>
  <c r="H484" i="7"/>
  <c r="K484" i="7" s="1"/>
  <c r="H485" i="7"/>
  <c r="K485" i="7" s="1"/>
  <c r="H486" i="7"/>
  <c r="K486" i="7" s="1"/>
  <c r="H487" i="7"/>
  <c r="K487" i="7" s="1"/>
  <c r="H488" i="7"/>
  <c r="K488" i="7" s="1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J4" i="19"/>
  <c r="J3" i="19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H397" i="7"/>
  <c r="K397" i="7" s="1"/>
  <c r="H398" i="7"/>
  <c r="K398" i="7" s="1"/>
  <c r="H399" i="7"/>
  <c r="K399" i="7" s="1"/>
  <c r="H400" i="7"/>
  <c r="K400" i="7" s="1"/>
  <c r="H401" i="7"/>
  <c r="K401" i="7" s="1"/>
  <c r="H402" i="7"/>
  <c r="K402" i="7" s="1"/>
  <c r="H403" i="7"/>
  <c r="K403" i="7" s="1"/>
  <c r="H404" i="7"/>
  <c r="K404" i="7" s="1"/>
  <c r="H405" i="7"/>
  <c r="K405" i="7" s="1"/>
  <c r="H406" i="7"/>
  <c r="K406" i="7" s="1"/>
  <c r="H407" i="7"/>
  <c r="K407" i="7" s="1"/>
  <c r="H408" i="7"/>
  <c r="K408" i="7" s="1"/>
  <c r="H409" i="7"/>
  <c r="K409" i="7" s="1"/>
  <c r="H410" i="7"/>
  <c r="K410" i="7" s="1"/>
  <c r="H411" i="7"/>
  <c r="K411" i="7" s="1"/>
  <c r="H412" i="7"/>
  <c r="K412" i="7" s="1"/>
  <c r="H413" i="7"/>
  <c r="K413" i="7" s="1"/>
  <c r="H414" i="7"/>
  <c r="K414" i="7" s="1"/>
  <c r="H415" i="7"/>
  <c r="K415" i="7" s="1"/>
  <c r="H416" i="7"/>
  <c r="K416" i="7" s="1"/>
  <c r="H417" i="7"/>
  <c r="K417" i="7" s="1"/>
  <c r="H418" i="7"/>
  <c r="K418" i="7" s="1"/>
  <c r="H419" i="7"/>
  <c r="K419" i="7" s="1"/>
  <c r="H420" i="7"/>
  <c r="K420" i="7" s="1"/>
  <c r="H421" i="7"/>
  <c r="K421" i="7" s="1"/>
  <c r="H422" i="7"/>
  <c r="K422" i="7" s="1"/>
  <c r="H423" i="7"/>
  <c r="K423" i="7" s="1"/>
  <c r="H424" i="7"/>
  <c r="K424" i="7" s="1"/>
  <c r="H425" i="7"/>
  <c r="K425" i="7" s="1"/>
  <c r="H426" i="7"/>
  <c r="K426" i="7" s="1"/>
  <c r="H427" i="7"/>
  <c r="K427" i="7" s="1"/>
  <c r="H428" i="7"/>
  <c r="K428" i="7" s="1"/>
  <c r="H429" i="7"/>
  <c r="K429" i="7" s="1"/>
  <c r="H430" i="7"/>
  <c r="K430" i="7" s="1"/>
  <c r="H431" i="7"/>
  <c r="K431" i="7" s="1"/>
  <c r="H432" i="7"/>
  <c r="K432" i="7" s="1"/>
  <c r="H433" i="7"/>
  <c r="K433" i="7" s="1"/>
  <c r="H434" i="7"/>
  <c r="K434" i="7" s="1"/>
  <c r="H435" i="7"/>
  <c r="K435" i="7" s="1"/>
  <c r="H436" i="7"/>
  <c r="K436" i="7" s="1"/>
  <c r="H437" i="7"/>
  <c r="K437" i="7" s="1"/>
  <c r="H438" i="7"/>
  <c r="K438" i="7" s="1"/>
  <c r="H439" i="7"/>
  <c r="K439" i="7" s="1"/>
  <c r="H440" i="7"/>
  <c r="K440" i="7" s="1"/>
  <c r="H441" i="7"/>
  <c r="K441" i="7" s="1"/>
  <c r="H442" i="7"/>
  <c r="K442" i="7" s="1"/>
  <c r="H443" i="7"/>
  <c r="K443" i="7" s="1"/>
  <c r="H444" i="7"/>
  <c r="K444" i="7" s="1"/>
  <c r="H445" i="7"/>
  <c r="K445" i="7" s="1"/>
  <c r="H446" i="7"/>
  <c r="K446" i="7" s="1"/>
  <c r="H447" i="7"/>
  <c r="K447" i="7" s="1"/>
  <c r="H448" i="7"/>
  <c r="K448" i="7" s="1"/>
  <c r="H449" i="7"/>
  <c r="K449" i="7" s="1"/>
  <c r="H450" i="7"/>
  <c r="K450" i="7" s="1"/>
  <c r="H451" i="7"/>
  <c r="K451" i="7" s="1"/>
  <c r="H452" i="7"/>
  <c r="K452" i="7" s="1"/>
  <c r="H453" i="7"/>
  <c r="K453" i="7" s="1"/>
  <c r="H454" i="7"/>
  <c r="K454" i="7" s="1"/>
  <c r="H455" i="7"/>
  <c r="K455" i="7" s="1"/>
  <c r="H456" i="7"/>
  <c r="K456" i="7" s="1"/>
  <c r="H457" i="7"/>
  <c r="K457" i="7" s="1"/>
  <c r="H458" i="7"/>
  <c r="K458" i="7" s="1"/>
  <c r="H459" i="7"/>
  <c r="K459" i="7" s="1"/>
  <c r="H460" i="7"/>
  <c r="K460" i="7" s="1"/>
  <c r="H461" i="7"/>
  <c r="K461" i="7" s="1"/>
  <c r="H462" i="7"/>
  <c r="K462" i="7" s="1"/>
  <c r="H463" i="7"/>
  <c r="K463" i="7" s="1"/>
  <c r="H464" i="7"/>
  <c r="K464" i="7" s="1"/>
  <c r="H465" i="7"/>
  <c r="K465" i="7" s="1"/>
  <c r="H466" i="7"/>
  <c r="K466" i="7" s="1"/>
  <c r="H467" i="7"/>
  <c r="K467" i="7" s="1"/>
  <c r="H468" i="7"/>
  <c r="K468" i="7" s="1"/>
  <c r="H469" i="7"/>
  <c r="K469" i="7" s="1"/>
  <c r="H470" i="7"/>
  <c r="K470" i="7" s="1"/>
  <c r="H471" i="7"/>
  <c r="K471" i="7" s="1"/>
  <c r="H472" i="7"/>
  <c r="K472" i="7" s="1"/>
  <c r="H473" i="7"/>
  <c r="K473" i="7" s="1"/>
  <c r="H474" i="7"/>
  <c r="K474" i="7" s="1"/>
  <c r="H475" i="7"/>
  <c r="K475" i="7" s="1"/>
  <c r="H476" i="7"/>
  <c r="K476" i="7" s="1"/>
  <c r="H477" i="7"/>
  <c r="K477" i="7" s="1"/>
  <c r="H478" i="7"/>
  <c r="K478" i="7" s="1"/>
  <c r="H479" i="7"/>
  <c r="K479" i="7" s="1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H363" i="7"/>
  <c r="K363" i="7" s="1"/>
  <c r="H364" i="7"/>
  <c r="K364" i="7" s="1"/>
  <c r="H365" i="7"/>
  <c r="K365" i="7" s="1"/>
  <c r="H366" i="7"/>
  <c r="K366" i="7" s="1"/>
  <c r="H367" i="7"/>
  <c r="K367" i="7" s="1"/>
  <c r="H368" i="7"/>
  <c r="K368" i="7" s="1"/>
  <c r="H369" i="7"/>
  <c r="K369" i="7" s="1"/>
  <c r="H370" i="7"/>
  <c r="K370" i="7" s="1"/>
  <c r="H371" i="7"/>
  <c r="K371" i="7" s="1"/>
  <c r="H372" i="7"/>
  <c r="K372" i="7" s="1"/>
  <c r="H373" i="7"/>
  <c r="K373" i="7" s="1"/>
  <c r="H374" i="7"/>
  <c r="K374" i="7" s="1"/>
  <c r="H375" i="7"/>
  <c r="K375" i="7" s="1"/>
  <c r="H376" i="7"/>
  <c r="K376" i="7" s="1"/>
  <c r="H377" i="7"/>
  <c r="K377" i="7" s="1"/>
  <c r="H378" i="7"/>
  <c r="K378" i="7" s="1"/>
  <c r="H379" i="7"/>
  <c r="K379" i="7" s="1"/>
  <c r="H380" i="7"/>
  <c r="K380" i="7" s="1"/>
  <c r="H381" i="7"/>
  <c r="K381" i="7" s="1"/>
  <c r="H382" i="7"/>
  <c r="K382" i="7" s="1"/>
  <c r="H383" i="7"/>
  <c r="K383" i="7" s="1"/>
  <c r="H384" i="7"/>
  <c r="K384" i="7" s="1"/>
  <c r="H385" i="7"/>
  <c r="K385" i="7" s="1"/>
  <c r="H386" i="7"/>
  <c r="K386" i="7" s="1"/>
  <c r="H387" i="7"/>
  <c r="K387" i="7" s="1"/>
  <c r="H388" i="7"/>
  <c r="K388" i="7" s="1"/>
  <c r="H389" i="7"/>
  <c r="K389" i="7" s="1"/>
  <c r="H390" i="7"/>
  <c r="K390" i="7" s="1"/>
  <c r="H391" i="7"/>
  <c r="K391" i="7" s="1"/>
  <c r="H392" i="7"/>
  <c r="K392" i="7" s="1"/>
  <c r="H393" i="7"/>
  <c r="K393" i="7" s="1"/>
  <c r="H394" i="7"/>
  <c r="K394" i="7" s="1"/>
  <c r="H395" i="7"/>
  <c r="K395" i="7" s="1"/>
  <c r="H396" i="7"/>
  <c r="K396" i="7" s="1"/>
  <c r="J17" i="18"/>
  <c r="J16" i="18"/>
  <c r="J15" i="18"/>
  <c r="J14" i="18"/>
  <c r="J13" i="18"/>
  <c r="J12" i="18"/>
  <c r="J11" i="18"/>
  <c r="J10" i="18"/>
  <c r="J9" i="18"/>
  <c r="J8" i="18"/>
  <c r="J7" i="18"/>
  <c r="J6" i="18"/>
  <c r="J5" i="18"/>
  <c r="J4" i="18"/>
  <c r="J3" i="18"/>
  <c r="I21" i="2" l="1"/>
  <c r="I22" i="2"/>
  <c r="I20" i="2"/>
  <c r="J20" i="15"/>
  <c r="J4" i="17" l="1"/>
  <c r="J5" i="17"/>
  <c r="J6" i="17"/>
  <c r="J7" i="17"/>
  <c r="J8" i="17"/>
  <c r="J9" i="17"/>
  <c r="J10" i="17"/>
  <c r="J11" i="17"/>
  <c r="J12" i="17"/>
  <c r="J13" i="17"/>
  <c r="J14" i="17"/>
  <c r="J15" i="17"/>
  <c r="J16" i="17"/>
  <c r="J17" i="17"/>
  <c r="J3" i="17"/>
  <c r="J10" i="15" l="1"/>
  <c r="J3" i="15"/>
  <c r="J4" i="15"/>
  <c r="J5" i="15"/>
  <c r="J6" i="15"/>
  <c r="J7" i="15"/>
  <c r="J8" i="15"/>
  <c r="J9" i="15"/>
  <c r="J11" i="15"/>
  <c r="J12" i="15"/>
  <c r="J13" i="15"/>
  <c r="J14" i="15"/>
  <c r="J15" i="15"/>
  <c r="J16" i="15"/>
  <c r="J17" i="15"/>
  <c r="J18" i="15"/>
  <c r="J19" i="15"/>
  <c r="H17" i="2"/>
  <c r="H18" i="2"/>
  <c r="H16" i="2"/>
  <c r="H13" i="2"/>
  <c r="H14" i="2"/>
  <c r="H12" i="2"/>
  <c r="H10" i="2"/>
  <c r="H5" i="2"/>
  <c r="H6" i="2"/>
  <c r="H4" i="2"/>
  <c r="G16" i="2" l="1"/>
  <c r="G17" i="2"/>
  <c r="G8" i="2"/>
  <c r="G9" i="2"/>
  <c r="G4" i="2"/>
  <c r="G5" i="2"/>
  <c r="H9" i="2"/>
  <c r="H21" i="2" s="1"/>
  <c r="H8" i="2"/>
  <c r="H20" i="2" s="1"/>
  <c r="H22" i="2"/>
  <c r="H23" i="2" l="1"/>
  <c r="B134" i="7"/>
  <c r="B139" i="7"/>
  <c r="B189" i="7"/>
  <c r="B267" i="7"/>
  <c r="B274" i="7"/>
  <c r="B278" i="7"/>
  <c r="B103" i="7"/>
  <c r="B127" i="7"/>
  <c r="B247" i="7"/>
  <c r="B289" i="7"/>
  <c r="B66" i="7"/>
  <c r="B160" i="7"/>
  <c r="B5" i="7"/>
  <c r="B12" i="7"/>
  <c r="B32" i="7"/>
  <c r="B80" i="7"/>
  <c r="B124" i="7"/>
  <c r="B154" i="7"/>
  <c r="B205" i="7"/>
  <c r="B245" i="7"/>
  <c r="B55" i="7"/>
  <c r="B58" i="7"/>
  <c r="B9" i="7"/>
  <c r="B145" i="7"/>
  <c r="B221" i="7"/>
  <c r="B27" i="7"/>
  <c r="B184" i="7"/>
  <c r="B217" i="7"/>
  <c r="B270" i="7"/>
  <c r="B305" i="7"/>
  <c r="B41" i="7"/>
  <c r="B230" i="7"/>
  <c r="B281" i="7"/>
  <c r="B52" i="7"/>
  <c r="B129" i="7"/>
  <c r="B222" i="7"/>
  <c r="B109" i="7"/>
  <c r="B166" i="7"/>
  <c r="B162" i="7"/>
  <c r="B116" i="7"/>
  <c r="B10" i="7"/>
  <c r="B53" i="7"/>
  <c r="B76" i="7"/>
  <c r="B107" i="7"/>
  <c r="B118" i="7"/>
  <c r="B125" i="7"/>
  <c r="B13" i="7"/>
  <c r="B82" i="7"/>
  <c r="B26" i="7"/>
  <c r="B51" i="7"/>
  <c r="B54" i="7"/>
  <c r="B63" i="7"/>
  <c r="B85" i="7"/>
  <c r="B133" i="7"/>
  <c r="B157" i="7"/>
  <c r="B175" i="7"/>
  <c r="B179" i="7"/>
  <c r="B196" i="7"/>
  <c r="B210" i="7"/>
  <c r="B219" i="7"/>
  <c r="B248" i="7"/>
  <c r="B237" i="7"/>
  <c r="B201" i="7"/>
  <c r="B22" i="7"/>
  <c r="B23" i="7"/>
  <c r="B81" i="7"/>
  <c r="B99" i="7"/>
  <c r="B137" i="7"/>
  <c r="B155" i="7"/>
  <c r="B170" i="7"/>
  <c r="B208" i="7"/>
  <c r="B214" i="7"/>
  <c r="B236" i="7"/>
  <c r="B246" i="7"/>
  <c r="B277" i="7"/>
  <c r="B200" i="7"/>
  <c r="B3" i="7"/>
  <c r="B43" i="7"/>
  <c r="B64" i="7"/>
  <c r="B108" i="7"/>
  <c r="B115" i="7"/>
  <c r="B123" i="7"/>
  <c r="B159" i="7"/>
  <c r="B182" i="7"/>
  <c r="B188" i="7"/>
  <c r="B209" i="7"/>
  <c r="B239" i="7"/>
  <c r="B241" i="7"/>
  <c r="B272" i="7"/>
  <c r="B275" i="7"/>
  <c r="B283" i="7"/>
  <c r="B288" i="7"/>
  <c r="B294" i="7"/>
  <c r="B83" i="7"/>
  <c r="B140" i="7"/>
  <c r="B172" i="7"/>
  <c r="B178" i="7"/>
  <c r="B181" i="7"/>
  <c r="B192" i="7"/>
  <c r="B224" i="7"/>
  <c r="B240" i="7"/>
  <c r="B299" i="7"/>
  <c r="B34" i="7"/>
  <c r="B61" i="7"/>
  <c r="B255" i="7"/>
  <c r="B263" i="7"/>
  <c r="B264" i="7"/>
  <c r="B197" i="7"/>
  <c r="B244" i="7"/>
  <c r="B253" i="7"/>
  <c r="B187" i="7"/>
  <c r="B4" i="7"/>
  <c r="B21" i="7"/>
  <c r="B113" i="7"/>
  <c r="B150" i="7"/>
  <c r="B194" i="7"/>
  <c r="B87" i="7"/>
  <c r="B59" i="7"/>
  <c r="B104" i="7"/>
  <c r="B167" i="7"/>
  <c r="B223" i="7"/>
  <c r="B257" i="7"/>
  <c r="B297" i="7"/>
  <c r="B25" i="7"/>
  <c r="B31" i="7"/>
  <c r="B35" i="7"/>
  <c r="B102" i="7"/>
  <c r="B111" i="7"/>
  <c r="B128" i="7"/>
  <c r="B186" i="7"/>
  <c r="B225" i="7"/>
  <c r="B238" i="7"/>
  <c r="B242" i="7"/>
  <c r="B265" i="7"/>
  <c r="B291" i="7"/>
  <c r="B304" i="7"/>
  <c r="B171" i="7"/>
  <c r="B62" i="7"/>
  <c r="B269" i="7"/>
  <c r="B226" i="7"/>
  <c r="B285" i="7"/>
  <c r="B17" i="7"/>
  <c r="B45" i="7"/>
  <c r="B46" i="7"/>
  <c r="B71" i="7"/>
  <c r="B105" i="7"/>
  <c r="B130" i="7"/>
  <c r="B168" i="7"/>
  <c r="B193" i="7"/>
  <c r="B215" i="7"/>
  <c r="B243" i="7"/>
  <c r="B280" i="7"/>
  <c r="B290" i="7"/>
  <c r="B7" i="7"/>
  <c r="B195" i="7"/>
  <c r="B19" i="7"/>
  <c r="B138" i="7"/>
  <c r="B98" i="7"/>
  <c r="B114" i="7"/>
  <c r="B249" i="7"/>
  <c r="B260" i="7"/>
  <c r="B101" i="7"/>
  <c r="B136" i="7"/>
  <c r="B174" i="7"/>
  <c r="B229" i="7"/>
  <c r="B273" i="7"/>
  <c r="B293" i="7"/>
  <c r="B295" i="7"/>
  <c r="B30" i="7"/>
  <c r="B60" i="7"/>
  <c r="B78" i="7"/>
  <c r="B15" i="7"/>
  <c r="B29" i="7"/>
  <c r="B50" i="7"/>
  <c r="B68" i="7"/>
  <c r="B86" i="7"/>
  <c r="B97" i="7"/>
  <c r="B141" i="7"/>
  <c r="B146" i="7"/>
  <c r="B147" i="7"/>
  <c r="B176" i="7"/>
  <c r="B258" i="7"/>
  <c r="B271" i="7"/>
  <c r="B6" i="7"/>
  <c r="B14" i="7"/>
  <c r="B20" i="7"/>
  <c r="B24" i="7"/>
  <c r="B36" i="7"/>
  <c r="B67" i="7"/>
  <c r="B89" i="7"/>
  <c r="B90" i="7"/>
  <c r="B94" i="7"/>
  <c r="B132" i="7"/>
  <c r="B156" i="7"/>
  <c r="B180" i="7"/>
  <c r="B190" i="7"/>
  <c r="B262" i="7"/>
  <c r="B301" i="7"/>
  <c r="B56" i="7"/>
  <c r="B93" i="7"/>
  <c r="B151" i="7"/>
  <c r="B211" i="7"/>
  <c r="B235" i="7"/>
  <c r="B250" i="7"/>
  <c r="B252" i="7"/>
  <c r="B276" i="7"/>
  <c r="B286" i="7"/>
  <c r="B303" i="7"/>
  <c r="B42" i="7"/>
  <c r="B48" i="7"/>
  <c r="B49" i="7"/>
  <c r="B65" i="7"/>
  <c r="B72" i="7"/>
  <c r="B75" i="7"/>
  <c r="B91" i="7"/>
  <c r="B228" i="7"/>
  <c r="B259" i="7"/>
  <c r="B268" i="7"/>
  <c r="B11" i="7"/>
  <c r="B44" i="7"/>
  <c r="B120" i="7"/>
  <c r="B256" i="7"/>
  <c r="B40" i="7"/>
  <c r="B73" i="7"/>
  <c r="B84" i="7"/>
  <c r="B106" i="7"/>
  <c r="B135" i="7"/>
  <c r="B142" i="7"/>
  <c r="B144" i="7"/>
  <c r="B158" i="7"/>
  <c r="B165" i="7"/>
  <c r="B199" i="7"/>
  <c r="B203" i="7"/>
  <c r="B231" i="7"/>
  <c r="B251" i="7"/>
  <c r="B261" i="7"/>
  <c r="B18" i="7"/>
  <c r="B37" i="7"/>
  <c r="B38" i="7"/>
  <c r="B70" i="7"/>
  <c r="B95" i="7"/>
  <c r="B149" i="7"/>
  <c r="B164" i="7"/>
  <c r="B202" i="7"/>
  <c r="B207" i="7"/>
  <c r="B220" i="7"/>
  <c r="B282" i="7"/>
  <c r="B287" i="7"/>
  <c r="B143" i="7"/>
  <c r="B177" i="7"/>
  <c r="B153" i="7"/>
  <c r="B79" i="7"/>
  <c r="B302" i="7"/>
  <c r="B74" i="7"/>
  <c r="B117" i="7"/>
  <c r="B169" i="7"/>
  <c r="B216" i="7"/>
  <c r="B234" i="7"/>
  <c r="B77" i="7"/>
  <c r="B131" i="7"/>
  <c r="B33" i="7"/>
  <c r="B100" i="7"/>
  <c r="B110" i="7"/>
  <c r="B121" i="7"/>
  <c r="B122" i="7"/>
  <c r="B152" i="7"/>
  <c r="B183" i="7"/>
  <c r="B206" i="7"/>
  <c r="B218" i="7"/>
  <c r="B227" i="7"/>
  <c r="B266" i="7"/>
  <c r="B279" i="7"/>
  <c r="B296" i="7"/>
  <c r="B298" i="7"/>
  <c r="B92" i="7"/>
  <c r="B96" i="7"/>
  <c r="B292" i="7"/>
  <c r="B119" i="7"/>
  <c r="B8" i="7"/>
  <c r="B57" i="7"/>
  <c r="B233" i="7"/>
  <c r="B16" i="7"/>
  <c r="B88" i="7"/>
  <c r="B39" i="7"/>
  <c r="B47" i="7"/>
  <c r="B69" i="7"/>
  <c r="B148" i="7"/>
  <c r="B163" i="7"/>
  <c r="B173" i="7"/>
  <c r="B185" i="7"/>
  <c r="B191" i="7"/>
  <c r="B198" i="7"/>
  <c r="B204" i="7"/>
  <c r="B212" i="7"/>
  <c r="B254" i="7"/>
  <c r="B300" i="7"/>
  <c r="B306" i="7"/>
  <c r="B112" i="7"/>
  <c r="B126" i="7"/>
  <c r="B161" i="7"/>
  <c r="B213" i="7"/>
  <c r="B232" i="7"/>
  <c r="B284" i="7"/>
  <c r="B316" i="7"/>
  <c r="B308" i="7"/>
  <c r="B311" i="7"/>
  <c r="B312" i="7"/>
  <c r="B313" i="7"/>
  <c r="B315" i="7"/>
  <c r="B310" i="7"/>
  <c r="B309" i="7"/>
  <c r="B319" i="7"/>
  <c r="B314" i="7"/>
  <c r="B318" i="7"/>
  <c r="B317" i="7"/>
  <c r="B320" i="7"/>
  <c r="B307" i="7"/>
  <c r="B329" i="7"/>
  <c r="B321" i="7"/>
  <c r="B327" i="7"/>
  <c r="B326" i="7"/>
  <c r="B331" i="7"/>
  <c r="B322" i="7"/>
  <c r="B323" i="7"/>
  <c r="B330" i="7"/>
  <c r="B332" i="7"/>
  <c r="B324" i="7"/>
  <c r="B328" i="7"/>
  <c r="B336" i="7"/>
  <c r="B325" i="7"/>
  <c r="B333" i="7"/>
  <c r="B335" i="7"/>
  <c r="B334" i="7"/>
  <c r="B341" i="7"/>
  <c r="B342" i="7"/>
  <c r="B351" i="7"/>
  <c r="B339" i="7"/>
  <c r="B337" i="7"/>
  <c r="B349" i="7"/>
  <c r="B355" i="7"/>
  <c r="B348" i="7"/>
  <c r="B354" i="7"/>
  <c r="B350" i="7"/>
  <c r="B340" i="7"/>
  <c r="B338" i="7"/>
  <c r="B343" i="7"/>
  <c r="B344" i="7"/>
  <c r="B345" i="7"/>
  <c r="B346" i="7"/>
  <c r="B353" i="7"/>
  <c r="B356" i="7"/>
  <c r="B347" i="7"/>
  <c r="B358" i="7"/>
  <c r="B352" i="7"/>
  <c r="B357" i="7"/>
  <c r="B360" i="7"/>
  <c r="B361" i="7"/>
  <c r="B359" i="7"/>
  <c r="B28" i="7"/>
  <c r="B14" i="12"/>
  <c r="B19" i="12"/>
  <c r="B20" i="12"/>
  <c r="B9" i="12"/>
  <c r="B6" i="12"/>
  <c r="B13" i="12"/>
  <c r="B11" i="12"/>
  <c r="B7" i="12"/>
  <c r="B4" i="12"/>
  <c r="B15" i="12"/>
  <c r="B18" i="12"/>
  <c r="B16" i="12"/>
  <c r="B3" i="12"/>
  <c r="B5" i="12"/>
  <c r="B17" i="12"/>
  <c r="B12" i="12"/>
  <c r="B8" i="12"/>
  <c r="B10" i="12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8" i="1"/>
  <c r="B23" i="1"/>
  <c r="B35" i="1"/>
  <c r="B33" i="1"/>
  <c r="B15" i="1"/>
  <c r="B36" i="1"/>
  <c r="B20" i="1"/>
  <c r="B9" i="1"/>
  <c r="B10" i="1"/>
  <c r="B29" i="1"/>
  <c r="B31" i="1"/>
  <c r="B34" i="1"/>
  <c r="B41" i="1"/>
  <c r="B12" i="1"/>
  <c r="B32" i="1"/>
  <c r="B39" i="1"/>
  <c r="B40" i="1"/>
  <c r="B5" i="1"/>
  <c r="B17" i="1"/>
  <c r="B19" i="1"/>
  <c r="B27" i="1"/>
  <c r="B3" i="1"/>
  <c r="B11" i="1"/>
  <c r="B21" i="1"/>
  <c r="B38" i="1"/>
  <c r="B37" i="1"/>
  <c r="B25" i="1"/>
  <c r="B18" i="1"/>
  <c r="B4" i="1"/>
  <c r="B24" i="1"/>
  <c r="B28" i="1"/>
  <c r="B16" i="1"/>
  <c r="B6" i="1"/>
  <c r="B7" i="1"/>
  <c r="B13" i="1"/>
  <c r="B14" i="1"/>
  <c r="B26" i="1"/>
  <c r="B30" i="1"/>
  <c r="B22" i="1"/>
  <c r="H362" i="7" l="1"/>
  <c r="H359" i="7"/>
  <c r="H361" i="7"/>
  <c r="H360" i="7"/>
  <c r="H357" i="7"/>
  <c r="H352" i="7"/>
  <c r="H358" i="7"/>
  <c r="H347" i="7"/>
  <c r="H356" i="7"/>
  <c r="H353" i="7"/>
  <c r="K353" i="7" s="1"/>
  <c r="H346" i="7"/>
  <c r="H345" i="7"/>
  <c r="H344" i="7"/>
  <c r="H343" i="7"/>
  <c r="H338" i="7"/>
  <c r="H340" i="7"/>
  <c r="H350" i="7"/>
  <c r="H354" i="7"/>
  <c r="H348" i="7"/>
  <c r="H355" i="7"/>
  <c r="H349" i="7"/>
  <c r="H337" i="7"/>
  <c r="H339" i="7"/>
  <c r="H351" i="7"/>
  <c r="H342" i="7"/>
  <c r="H341" i="7"/>
  <c r="H334" i="7"/>
  <c r="H335" i="7"/>
  <c r="H333" i="7"/>
  <c r="H325" i="7"/>
  <c r="H336" i="7"/>
  <c r="H328" i="7"/>
  <c r="H324" i="7"/>
  <c r="H332" i="7"/>
  <c r="H330" i="7"/>
  <c r="H323" i="7"/>
  <c r="H322" i="7"/>
  <c r="H331" i="7"/>
  <c r="H326" i="7"/>
  <c r="H327" i="7"/>
  <c r="H321" i="7"/>
  <c r="H329" i="7"/>
  <c r="H307" i="7"/>
  <c r="H320" i="7"/>
  <c r="H317" i="7"/>
  <c r="H318" i="7"/>
  <c r="H314" i="7"/>
  <c r="H319" i="7"/>
  <c r="H309" i="7"/>
  <c r="H310" i="7"/>
  <c r="H315" i="7"/>
  <c r="H313" i="7"/>
  <c r="H312" i="7"/>
  <c r="H311" i="7"/>
  <c r="H308" i="7"/>
  <c r="H316" i="7"/>
  <c r="H284" i="7"/>
  <c r="H232" i="7"/>
  <c r="H213" i="7"/>
  <c r="H161" i="7"/>
  <c r="H126" i="7"/>
  <c r="H112" i="7"/>
  <c r="H306" i="7"/>
  <c r="H300" i="7"/>
  <c r="H254" i="7"/>
  <c r="H212" i="7"/>
  <c r="H204" i="7"/>
  <c r="H198" i="7"/>
  <c r="H191" i="7"/>
  <c r="H185" i="7"/>
  <c r="H173" i="7"/>
  <c r="H163" i="7"/>
  <c r="H148" i="7"/>
  <c r="H69" i="7"/>
  <c r="H47" i="7"/>
  <c r="H39" i="7"/>
  <c r="H88" i="7"/>
  <c r="H16" i="7"/>
  <c r="H233" i="7"/>
  <c r="H57" i="7"/>
  <c r="H8" i="7"/>
  <c r="H119" i="7"/>
  <c r="H292" i="7"/>
  <c r="H96" i="7"/>
  <c r="H92" i="7"/>
  <c r="H298" i="7"/>
  <c r="H296" i="7"/>
  <c r="H279" i="7"/>
  <c r="H266" i="7"/>
  <c r="H227" i="7"/>
  <c r="H218" i="7"/>
  <c r="H206" i="7"/>
  <c r="H183" i="7"/>
  <c r="H152" i="7"/>
  <c r="H122" i="7"/>
  <c r="H121" i="7"/>
  <c r="H110" i="7"/>
  <c r="H100" i="7"/>
  <c r="H33" i="7"/>
  <c r="H131" i="7"/>
  <c r="H77" i="7"/>
  <c r="H234" i="7"/>
  <c r="H216" i="7"/>
  <c r="H169" i="7"/>
  <c r="H117" i="7"/>
  <c r="H74" i="7"/>
  <c r="H302" i="7"/>
  <c r="H79" i="7"/>
  <c r="H153" i="7"/>
  <c r="K254" i="7" s="1"/>
  <c r="H177" i="7"/>
  <c r="H143" i="7"/>
  <c r="H287" i="7"/>
  <c r="H282" i="7"/>
  <c r="H220" i="7"/>
  <c r="H207" i="7"/>
  <c r="H202" i="7"/>
  <c r="H164" i="7"/>
  <c r="H149" i="7"/>
  <c r="H95" i="7"/>
  <c r="H70" i="7"/>
  <c r="H38" i="7"/>
  <c r="H37" i="7"/>
  <c r="H18" i="7"/>
  <c r="H261" i="7"/>
  <c r="H251" i="7"/>
  <c r="H231" i="7"/>
  <c r="H203" i="7"/>
  <c r="H199" i="7"/>
  <c r="H165" i="7"/>
  <c r="H158" i="7"/>
  <c r="H144" i="7"/>
  <c r="K232" i="7" s="1"/>
  <c r="H142" i="7"/>
  <c r="H135" i="7"/>
  <c r="H106" i="7"/>
  <c r="H84" i="7"/>
  <c r="H73" i="7"/>
  <c r="H40" i="7"/>
  <c r="H256" i="7"/>
  <c r="H120" i="7"/>
  <c r="H44" i="7"/>
  <c r="H11" i="7"/>
  <c r="H268" i="7"/>
  <c r="H259" i="7"/>
  <c r="H228" i="7"/>
  <c r="H91" i="7"/>
  <c r="H75" i="7"/>
  <c r="H72" i="7"/>
  <c r="H65" i="7"/>
  <c r="H49" i="7"/>
  <c r="H48" i="7"/>
  <c r="H42" i="7"/>
  <c r="H303" i="7"/>
  <c r="H286" i="7"/>
  <c r="H276" i="7"/>
  <c r="H252" i="7"/>
  <c r="H250" i="7"/>
  <c r="H235" i="7"/>
  <c r="H211" i="7"/>
  <c r="H151" i="7"/>
  <c r="H93" i="7"/>
  <c r="H56" i="7"/>
  <c r="H301" i="7"/>
  <c r="H262" i="7"/>
  <c r="H190" i="7"/>
  <c r="H180" i="7"/>
  <c r="H156" i="7"/>
  <c r="H132" i="7"/>
  <c r="H94" i="7"/>
  <c r="H90" i="7"/>
  <c r="H89" i="7"/>
  <c r="H67" i="7"/>
  <c r="H36" i="7"/>
  <c r="H24" i="7"/>
  <c r="H20" i="7"/>
  <c r="H14" i="7"/>
  <c r="H6" i="7"/>
  <c r="H271" i="7"/>
  <c r="H258" i="7"/>
  <c r="H176" i="7"/>
  <c r="H147" i="7"/>
  <c r="H146" i="7"/>
  <c r="H141" i="7"/>
  <c r="H97" i="7"/>
  <c r="H86" i="7"/>
  <c r="H68" i="7"/>
  <c r="H50" i="7"/>
  <c r="H29" i="7"/>
  <c r="H15" i="7"/>
  <c r="H78" i="7"/>
  <c r="H60" i="7"/>
  <c r="H30" i="7"/>
  <c r="H295" i="7"/>
  <c r="H293" i="7"/>
  <c r="H273" i="7"/>
  <c r="H229" i="7"/>
  <c r="H174" i="7"/>
  <c r="H136" i="7"/>
  <c r="H101" i="7"/>
  <c r="H260" i="7"/>
  <c r="H249" i="7"/>
  <c r="K163" i="7" s="1"/>
  <c r="H114" i="7"/>
  <c r="H98" i="7"/>
  <c r="H138" i="7"/>
  <c r="H19" i="7"/>
  <c r="H195" i="7"/>
  <c r="H7" i="7"/>
  <c r="H290" i="7"/>
  <c r="H280" i="7"/>
  <c r="H243" i="7"/>
  <c r="H215" i="7"/>
  <c r="H193" i="7"/>
  <c r="H168" i="7"/>
  <c r="H130" i="7"/>
  <c r="H105" i="7"/>
  <c r="H71" i="7"/>
  <c r="H46" i="7"/>
  <c r="H45" i="7"/>
  <c r="H17" i="7"/>
  <c r="H285" i="7"/>
  <c r="H226" i="7"/>
  <c r="H269" i="7"/>
  <c r="H62" i="7"/>
  <c r="H171" i="7"/>
  <c r="H304" i="7"/>
  <c r="H291" i="7"/>
  <c r="H265" i="7"/>
  <c r="H242" i="7"/>
  <c r="H238" i="7"/>
  <c r="H225" i="7"/>
  <c r="H186" i="7"/>
  <c r="H128" i="7"/>
  <c r="H111" i="7"/>
  <c r="H102" i="7"/>
  <c r="H35" i="7"/>
  <c r="H31" i="7"/>
  <c r="H25" i="7"/>
  <c r="H297" i="7"/>
  <c r="H257" i="7"/>
  <c r="H223" i="7"/>
  <c r="H167" i="7"/>
  <c r="H104" i="7"/>
  <c r="H59" i="7"/>
  <c r="H87" i="7"/>
  <c r="H194" i="7"/>
  <c r="K119" i="7" s="1"/>
  <c r="H150" i="7"/>
  <c r="H113" i="7"/>
  <c r="K117" i="7" s="1"/>
  <c r="H21" i="7"/>
  <c r="H4" i="7"/>
  <c r="H187" i="7"/>
  <c r="K114" i="7" s="1"/>
  <c r="H253" i="7"/>
  <c r="H244" i="7"/>
  <c r="H197" i="7"/>
  <c r="H264" i="7"/>
  <c r="K110" i="7" s="1"/>
  <c r="H263" i="7"/>
  <c r="H255" i="7"/>
  <c r="H61" i="7"/>
  <c r="H34" i="7"/>
  <c r="H299" i="7"/>
  <c r="H240" i="7"/>
  <c r="H224" i="7"/>
  <c r="H192" i="7"/>
  <c r="H181" i="7"/>
  <c r="K101" i="7" s="1"/>
  <c r="H178" i="7"/>
  <c r="H172" i="7"/>
  <c r="H140" i="7"/>
  <c r="H83" i="7"/>
  <c r="H294" i="7"/>
  <c r="H288" i="7"/>
  <c r="H283" i="7"/>
  <c r="K94" i="7" s="1"/>
  <c r="H275" i="7"/>
  <c r="H272" i="7"/>
  <c r="H241" i="7"/>
  <c r="H239" i="7"/>
  <c r="H209" i="7"/>
  <c r="H188" i="7"/>
  <c r="H182" i="7"/>
  <c r="H159" i="7"/>
  <c r="H123" i="7"/>
  <c r="H115" i="7"/>
  <c r="K84" i="7" s="1"/>
  <c r="H108" i="7"/>
  <c r="H64" i="7"/>
  <c r="H43" i="7"/>
  <c r="H3" i="7"/>
  <c r="H200" i="7"/>
  <c r="H277" i="7"/>
  <c r="H246" i="7"/>
  <c r="H236" i="7"/>
  <c r="H214" i="7"/>
  <c r="H208" i="7"/>
  <c r="H170" i="7"/>
  <c r="H155" i="7"/>
  <c r="K72" i="7" s="1"/>
  <c r="H137" i="7"/>
  <c r="H99" i="7"/>
  <c r="H81" i="7"/>
  <c r="K69" i="7" s="1"/>
  <c r="H23" i="7"/>
  <c r="H22" i="7"/>
  <c r="H201" i="7"/>
  <c r="H237" i="7"/>
  <c r="H248" i="7"/>
  <c r="H219" i="7"/>
  <c r="H210" i="7"/>
  <c r="H196" i="7"/>
  <c r="H179" i="7"/>
  <c r="H175" i="7"/>
  <c r="H157" i="7"/>
  <c r="H133" i="7"/>
  <c r="H85" i="7"/>
  <c r="H63" i="7"/>
  <c r="H54" i="7"/>
  <c r="K54" i="7" s="1"/>
  <c r="H51" i="7"/>
  <c r="H26" i="7"/>
  <c r="H82" i="7"/>
  <c r="H13" i="7"/>
  <c r="H125" i="7"/>
  <c r="H118" i="7"/>
  <c r="H107" i="7"/>
  <c r="H76" i="7"/>
  <c r="H53" i="7"/>
  <c r="H10" i="7"/>
  <c r="H116" i="7"/>
  <c r="H162" i="7"/>
  <c r="H166" i="7"/>
  <c r="H109" i="7"/>
  <c r="H222" i="7"/>
  <c r="H129" i="7"/>
  <c r="K38" i="7" s="1"/>
  <c r="H52" i="7"/>
  <c r="H281" i="7"/>
  <c r="H230" i="7"/>
  <c r="H41" i="7"/>
  <c r="H305" i="7"/>
  <c r="H270" i="7"/>
  <c r="H217" i="7"/>
  <c r="H184" i="7"/>
  <c r="H27" i="7"/>
  <c r="H221" i="7"/>
  <c r="H145" i="7"/>
  <c r="H9" i="7"/>
  <c r="H58" i="7"/>
  <c r="H55" i="7"/>
  <c r="H245" i="7"/>
  <c r="H205" i="7"/>
  <c r="H154" i="7"/>
  <c r="H124" i="7"/>
  <c r="H80" i="7"/>
  <c r="H32" i="7"/>
  <c r="H12" i="7"/>
  <c r="K17" i="7" s="1"/>
  <c r="H5" i="7"/>
  <c r="H160" i="7"/>
  <c r="K15" i="7" s="1"/>
  <c r="H66" i="7"/>
  <c r="H289" i="7"/>
  <c r="H247" i="7"/>
  <c r="H127" i="7"/>
  <c r="H103" i="7"/>
  <c r="H278" i="7"/>
  <c r="H274" i="7"/>
  <c r="H267" i="7"/>
  <c r="H189" i="7"/>
  <c r="H139" i="7"/>
  <c r="H134" i="7"/>
  <c r="H28" i="7"/>
  <c r="G14" i="12"/>
  <c r="G19" i="12"/>
  <c r="J19" i="12" s="1"/>
  <c r="G20" i="12"/>
  <c r="G9" i="12"/>
  <c r="G6" i="12"/>
  <c r="G13" i="12"/>
  <c r="G11" i="12"/>
  <c r="G7" i="12"/>
  <c r="G4" i="12"/>
  <c r="G15" i="12"/>
  <c r="G18" i="12"/>
  <c r="G16" i="12"/>
  <c r="G3" i="12"/>
  <c r="G5" i="12"/>
  <c r="G17" i="12"/>
  <c r="G12" i="12"/>
  <c r="G8" i="12"/>
  <c r="G10" i="12"/>
  <c r="G19" i="10"/>
  <c r="J19" i="10" s="1"/>
  <c r="G18" i="10"/>
  <c r="J18" i="10" s="1"/>
  <c r="G17" i="10"/>
  <c r="J17" i="10" s="1"/>
  <c r="G16" i="10"/>
  <c r="J16" i="10" s="1"/>
  <c r="G15" i="10"/>
  <c r="J15" i="10" s="1"/>
  <c r="G14" i="10"/>
  <c r="J14" i="10" s="1"/>
  <c r="G13" i="10"/>
  <c r="J13" i="10" s="1"/>
  <c r="G12" i="10"/>
  <c r="J12" i="10" s="1"/>
  <c r="G11" i="10"/>
  <c r="J11" i="10" s="1"/>
  <c r="G10" i="10"/>
  <c r="J10" i="10" s="1"/>
  <c r="G9" i="10"/>
  <c r="J9" i="10" s="1"/>
  <c r="G8" i="10"/>
  <c r="J8" i="10" s="1"/>
  <c r="G7" i="10"/>
  <c r="J7" i="10" s="1"/>
  <c r="G6" i="10"/>
  <c r="J6" i="10" s="1"/>
  <c r="G5" i="10"/>
  <c r="J5" i="10" s="1"/>
  <c r="G4" i="10"/>
  <c r="J4" i="10" s="1"/>
  <c r="G3" i="10"/>
  <c r="J3" i="10" s="1"/>
  <c r="G8" i="1"/>
  <c r="G23" i="1"/>
  <c r="G35" i="1"/>
  <c r="G33" i="1"/>
  <c r="G15" i="1"/>
  <c r="G36" i="1"/>
  <c r="G20" i="1"/>
  <c r="G9" i="1"/>
  <c r="G10" i="1"/>
  <c r="G29" i="1"/>
  <c r="G31" i="1"/>
  <c r="G34" i="1"/>
  <c r="G41" i="1"/>
  <c r="G12" i="1"/>
  <c r="G32" i="1"/>
  <c r="G39" i="1"/>
  <c r="G40" i="1"/>
  <c r="G5" i="1"/>
  <c r="G17" i="1"/>
  <c r="G19" i="1"/>
  <c r="G27" i="1"/>
  <c r="G3" i="1"/>
  <c r="G11" i="1"/>
  <c r="G21" i="1"/>
  <c r="G38" i="1"/>
  <c r="G37" i="1"/>
  <c r="G25" i="1"/>
  <c r="G18" i="1"/>
  <c r="G4" i="1"/>
  <c r="G24" i="1"/>
  <c r="G28" i="1"/>
  <c r="G16" i="1"/>
  <c r="G6" i="1"/>
  <c r="G7" i="1"/>
  <c r="G13" i="1"/>
  <c r="G14" i="1"/>
  <c r="G26" i="1"/>
  <c r="G30" i="1"/>
  <c r="G22" i="1"/>
  <c r="I51" i="8"/>
  <c r="I266" i="8"/>
  <c r="I273" i="8"/>
  <c r="I635" i="8"/>
  <c r="I498" i="8"/>
  <c r="I514" i="8"/>
  <c r="I525" i="8"/>
  <c r="I331" i="8"/>
  <c r="I198" i="8"/>
  <c r="I248" i="8"/>
  <c r="I643" i="8"/>
  <c r="I255" i="8"/>
  <c r="I410" i="8"/>
  <c r="I456" i="8"/>
  <c r="I540" i="8"/>
  <c r="I648" i="8"/>
  <c r="I650" i="8"/>
  <c r="I300" i="8"/>
  <c r="I655" i="8"/>
  <c r="I24" i="8"/>
  <c r="I57" i="8"/>
  <c r="I89" i="8"/>
  <c r="I663" i="8"/>
  <c r="I161" i="8"/>
  <c r="I651" i="8"/>
  <c r="I662" i="8"/>
  <c r="I652" i="8"/>
  <c r="I381" i="8"/>
  <c r="I453" i="8"/>
  <c r="I654" i="8"/>
  <c r="I508" i="8"/>
  <c r="I556" i="8"/>
  <c r="I349" i="8"/>
  <c r="I106" i="8"/>
  <c r="I117" i="8"/>
  <c r="I239" i="8"/>
  <c r="I656" i="8"/>
  <c r="I12" i="8"/>
  <c r="I47" i="8"/>
  <c r="I97" i="8"/>
  <c r="I280" i="8"/>
  <c r="I283" i="8"/>
  <c r="I411" i="8"/>
  <c r="I479" i="8"/>
  <c r="I649" i="8"/>
  <c r="I158" i="8"/>
  <c r="I574" i="8"/>
  <c r="I460" i="8"/>
  <c r="I653" i="8"/>
  <c r="I512" i="8"/>
  <c r="I533" i="8"/>
  <c r="I644" i="8"/>
  <c r="I96" i="8"/>
  <c r="I350" i="8"/>
  <c r="I400" i="8"/>
  <c r="I22" i="8"/>
  <c r="I486" i="8"/>
  <c r="I506" i="8"/>
  <c r="I572" i="8"/>
  <c r="I589" i="8"/>
  <c r="I590" i="8"/>
  <c r="I660" i="8"/>
  <c r="I538" i="8"/>
  <c r="I85" i="8"/>
  <c r="I245" i="8"/>
  <c r="I380" i="8"/>
  <c r="I462" i="8"/>
  <c r="I500" i="8"/>
  <c r="I642" i="8"/>
  <c r="I481" i="8"/>
  <c r="I101" i="8"/>
  <c r="I254" i="8"/>
  <c r="I661" i="8"/>
  <c r="I577" i="8"/>
  <c r="I315" i="8"/>
  <c r="I50" i="8"/>
  <c r="I128" i="8"/>
  <c r="I140" i="8"/>
  <c r="I197" i="8"/>
  <c r="I607" i="8"/>
  <c r="I262" i="8"/>
  <c r="I304" i="8"/>
  <c r="I319" i="8"/>
  <c r="I343" i="8"/>
  <c r="I608" i="8"/>
  <c r="I461" i="8"/>
  <c r="I645" i="8"/>
  <c r="I356" i="8"/>
  <c r="I406" i="8"/>
  <c r="I16" i="8"/>
  <c r="I103" i="8"/>
  <c r="I155" i="8"/>
  <c r="I201" i="8"/>
  <c r="I224" i="8"/>
  <c r="I229" i="8"/>
  <c r="I243" i="8"/>
  <c r="I102" i="8"/>
  <c r="I316" i="8"/>
  <c r="I325" i="8"/>
  <c r="I354" i="8"/>
  <c r="I376" i="8"/>
  <c r="I413" i="8"/>
  <c r="I415" i="8"/>
  <c r="I427" i="8"/>
  <c r="I449" i="8"/>
  <c r="I509" i="8"/>
  <c r="I517" i="8"/>
  <c r="I530" i="8"/>
  <c r="I26" i="8"/>
  <c r="I646" i="8"/>
  <c r="I165" i="8"/>
  <c r="I483" i="8"/>
  <c r="I487" i="8"/>
  <c r="I49" i="8"/>
  <c r="I66" i="8"/>
  <c r="I100" i="8"/>
  <c r="I105" i="8"/>
  <c r="I125" i="8"/>
  <c r="I170" i="8"/>
  <c r="I174" i="8"/>
  <c r="I265" i="8"/>
  <c r="I285" i="8"/>
  <c r="I294" i="8"/>
  <c r="I332" i="8"/>
  <c r="I342" i="8"/>
  <c r="I369" i="8"/>
  <c r="I390" i="8"/>
  <c r="I392" i="8"/>
  <c r="I407" i="8"/>
  <c r="I457" i="8"/>
  <c r="I537" i="8"/>
  <c r="I596" i="8"/>
  <c r="I373" i="8"/>
  <c r="I42" i="8"/>
  <c r="I53" i="8"/>
  <c r="I228" i="8"/>
  <c r="I231" i="8"/>
  <c r="I474" i="8"/>
  <c r="I20" i="8"/>
  <c r="I44" i="8"/>
  <c r="I48" i="8"/>
  <c r="I92" i="8"/>
  <c r="I164" i="8"/>
  <c r="I190" i="8"/>
  <c r="I212" i="8"/>
  <c r="I264" i="8"/>
  <c r="I269" i="8"/>
  <c r="I278" i="8"/>
  <c r="I291" i="8"/>
  <c r="I322" i="8"/>
  <c r="I609" i="8"/>
  <c r="I353" i="8"/>
  <c r="I388" i="8"/>
  <c r="I395" i="8"/>
  <c r="I414" i="8"/>
  <c r="I416" i="8"/>
  <c r="I441" i="8"/>
  <c r="I610" i="8"/>
  <c r="I519" i="8"/>
  <c r="I553" i="8"/>
  <c r="I21" i="8"/>
  <c r="I29" i="8"/>
  <c r="I82" i="8"/>
  <c r="I86" i="8"/>
  <c r="I104" i="8"/>
  <c r="I111" i="8"/>
  <c r="I137" i="8"/>
  <c r="I602" i="8"/>
  <c r="I249" i="8"/>
  <c r="I302" i="8"/>
  <c r="I323" i="8"/>
  <c r="I337" i="8"/>
  <c r="I379" i="8"/>
  <c r="I384" i="8"/>
  <c r="I401" i="8"/>
  <c r="I430" i="8"/>
  <c r="I520" i="8"/>
  <c r="I531" i="8"/>
  <c r="I534" i="8"/>
  <c r="I176" i="8"/>
  <c r="I256" i="8"/>
  <c r="I372" i="8"/>
  <c r="I5" i="8"/>
  <c r="I8" i="8"/>
  <c r="I23" i="8"/>
  <c r="I62" i="8"/>
  <c r="I77" i="8"/>
  <c r="I120" i="8"/>
  <c r="I132" i="8"/>
  <c r="I150" i="8"/>
  <c r="I611" i="8"/>
  <c r="I154" i="8"/>
  <c r="I202" i="8"/>
  <c r="I216" i="8"/>
  <c r="I238" i="8"/>
  <c r="I242" i="8"/>
  <c r="I250" i="8"/>
  <c r="I297" i="8"/>
  <c r="I347" i="8"/>
  <c r="I358" i="8"/>
  <c r="I359" i="8"/>
  <c r="I365" i="8"/>
  <c r="I389" i="8"/>
  <c r="I421" i="8"/>
  <c r="I435" i="8"/>
  <c r="I61" i="8"/>
  <c r="I445" i="8"/>
  <c r="I492" i="8"/>
  <c r="I511" i="8"/>
  <c r="I515" i="8"/>
  <c r="I615" i="8"/>
  <c r="I539" i="8"/>
  <c r="I552" i="8"/>
  <c r="I113" i="8"/>
  <c r="I167" i="8"/>
  <c r="I612" i="8"/>
  <c r="I613" i="8"/>
  <c r="I339" i="8"/>
  <c r="I346" i="8"/>
  <c r="I363" i="8"/>
  <c r="I418" i="8"/>
  <c r="I614" i="8"/>
  <c r="I484" i="8"/>
  <c r="I524" i="8"/>
  <c r="I564" i="8"/>
  <c r="I591" i="8"/>
  <c r="I563" i="8"/>
  <c r="I60" i="8"/>
  <c r="I99" i="8"/>
  <c r="I119" i="8"/>
  <c r="I286" i="8"/>
  <c r="I336" i="8"/>
  <c r="I593" i="8"/>
  <c r="I490" i="8"/>
  <c r="I491" i="8"/>
  <c r="I33" i="8"/>
  <c r="I68" i="8"/>
  <c r="I234" i="8"/>
  <c r="I260" i="8"/>
  <c r="I592" i="8"/>
  <c r="I470" i="8"/>
  <c r="I497" i="8"/>
  <c r="I554" i="8"/>
  <c r="I547" i="8"/>
  <c r="I594" i="8"/>
  <c r="I451" i="8"/>
  <c r="I466" i="8"/>
  <c r="I14" i="8"/>
  <c r="I321" i="8"/>
  <c r="I357" i="8"/>
  <c r="I6" i="8"/>
  <c r="I41" i="8"/>
  <c r="I636" i="8"/>
  <c r="I637" i="8"/>
  <c r="I274" i="8"/>
  <c r="I638" i="8"/>
  <c r="I298" i="8"/>
  <c r="I367" i="8"/>
  <c r="I38" i="8"/>
  <c r="I172" i="8"/>
  <c r="I11" i="8"/>
  <c r="I110" i="8"/>
  <c r="I129" i="8"/>
  <c r="I169" i="8"/>
  <c r="I180" i="8"/>
  <c r="I641" i="8"/>
  <c r="I404" i="8"/>
  <c r="I433" i="8"/>
  <c r="I448" i="8"/>
  <c r="I600" i="8"/>
  <c r="I179" i="8"/>
  <c r="I601" i="8"/>
  <c r="I213" i="8"/>
  <c r="I214" i="8"/>
  <c r="I317" i="8"/>
  <c r="I417" i="8"/>
  <c r="I455" i="8"/>
  <c r="I475" i="8"/>
  <c r="I561" i="8"/>
  <c r="I10" i="8"/>
  <c r="I36" i="8"/>
  <c r="I46" i="8"/>
  <c r="I55" i="8"/>
  <c r="I64" i="8"/>
  <c r="I78" i="8"/>
  <c r="I109" i="8"/>
  <c r="I124" i="8"/>
  <c r="I131" i="8"/>
  <c r="I143" i="8"/>
  <c r="I195" i="8"/>
  <c r="I207" i="8"/>
  <c r="I251" i="8"/>
  <c r="I334" i="8"/>
  <c r="I340" i="8"/>
  <c r="I352" i="8"/>
  <c r="I355" i="8"/>
  <c r="I419" i="8"/>
  <c r="I434" i="8"/>
  <c r="I597" i="8"/>
  <c r="I442" i="8"/>
  <c r="I446" i="8"/>
  <c r="I493" i="8"/>
  <c r="I494" i="8"/>
  <c r="I536" i="8"/>
  <c r="I546" i="8"/>
  <c r="I566" i="8"/>
  <c r="I568" i="8"/>
  <c r="I570" i="8"/>
  <c r="I576" i="8"/>
  <c r="I93" i="8"/>
  <c r="I121" i="8"/>
  <c r="I308" i="8"/>
  <c r="I399" i="8"/>
  <c r="I468" i="8"/>
  <c r="I473" i="8"/>
  <c r="I503" i="8"/>
  <c r="I522" i="8"/>
  <c r="I257" i="8"/>
  <c r="I279" i="8"/>
  <c r="I326" i="8"/>
  <c r="I123" i="8"/>
  <c r="I502" i="8"/>
  <c r="I639" i="8"/>
  <c r="I640" i="8"/>
  <c r="I25" i="8"/>
  <c r="I659" i="8"/>
  <c r="I521" i="8"/>
  <c r="I529" i="8"/>
  <c r="I28" i="8"/>
  <c r="I32" i="8"/>
  <c r="I83" i="8"/>
  <c r="I84" i="8"/>
  <c r="I114" i="8"/>
  <c r="I145" i="8"/>
  <c r="I146" i="8"/>
  <c r="I199" i="8"/>
  <c r="I206" i="8"/>
  <c r="I222" i="8"/>
  <c r="I258" i="8"/>
  <c r="I272" i="8"/>
  <c r="I318" i="8"/>
  <c r="I598" i="8"/>
  <c r="I329" i="8"/>
  <c r="I333" i="8"/>
  <c r="I344" i="8"/>
  <c r="I364" i="8"/>
  <c r="I396" i="8"/>
  <c r="I450" i="8"/>
  <c r="I459" i="8"/>
  <c r="I526" i="8"/>
  <c r="I541" i="8"/>
  <c r="I575" i="8"/>
  <c r="I9" i="8"/>
  <c r="I15" i="8"/>
  <c r="I115" i="8"/>
  <c r="I141" i="8"/>
  <c r="I237" i="8"/>
  <c r="I368" i="8"/>
  <c r="I377" i="8"/>
  <c r="I402" i="8"/>
  <c r="I412" i="8"/>
  <c r="I444" i="8"/>
  <c r="I504" i="8"/>
  <c r="I595" i="8"/>
  <c r="I271" i="8"/>
  <c r="I81" i="8"/>
  <c r="I580" i="8"/>
  <c r="I215" i="8"/>
  <c r="I582" i="8"/>
  <c r="I584" i="8"/>
  <c r="I578" i="8"/>
  <c r="I548" i="8"/>
  <c r="I579" i="8"/>
  <c r="I69" i="8"/>
  <c r="I151" i="8"/>
  <c r="I193" i="8"/>
  <c r="I581" i="8"/>
  <c r="I268" i="8"/>
  <c r="I583" i="8"/>
  <c r="I330" i="8"/>
  <c r="I428" i="8"/>
  <c r="I513" i="8"/>
  <c r="I585" i="8"/>
  <c r="I544" i="8"/>
  <c r="I550" i="8"/>
  <c r="I557" i="8"/>
  <c r="I409" i="8"/>
  <c r="I507" i="8"/>
  <c r="I54" i="8"/>
  <c r="I118" i="8"/>
  <c r="I156" i="8"/>
  <c r="I160" i="8"/>
  <c r="I295" i="8"/>
  <c r="I30" i="8"/>
  <c r="I52" i="8"/>
  <c r="I95" i="8"/>
  <c r="I130" i="8"/>
  <c r="I133" i="8"/>
  <c r="I136" i="8"/>
  <c r="I587" i="8"/>
  <c r="I182" i="8"/>
  <c r="I188" i="8"/>
  <c r="I192" i="8"/>
  <c r="I246" i="8"/>
  <c r="I275" i="8"/>
  <c r="I281" i="8"/>
  <c r="I282" i="8"/>
  <c r="I335" i="8"/>
  <c r="I424" i="8"/>
  <c r="I426" i="8"/>
  <c r="I437" i="8"/>
  <c r="I469" i="8"/>
  <c r="I477" i="8"/>
  <c r="I510" i="8"/>
  <c r="I658" i="8"/>
  <c r="I13" i="8"/>
  <c r="I37" i="8"/>
  <c r="I586" i="8"/>
  <c r="I488" i="8"/>
  <c r="I588" i="8"/>
  <c r="I7" i="8"/>
  <c r="I27" i="8"/>
  <c r="I40" i="8"/>
  <c r="I45" i="8"/>
  <c r="I63" i="8"/>
  <c r="I65" i="8"/>
  <c r="I135" i="8"/>
  <c r="I166" i="8"/>
  <c r="I175" i="8"/>
  <c r="I177" i="8"/>
  <c r="I185" i="8"/>
  <c r="I263" i="8"/>
  <c r="I293" i="8"/>
  <c r="I345" i="8"/>
  <c r="I360" i="8"/>
  <c r="I489" i="8"/>
  <c r="I496" i="8"/>
  <c r="I543" i="8"/>
  <c r="I555" i="8"/>
  <c r="I567" i="8"/>
  <c r="I4" i="8"/>
  <c r="I107" i="8"/>
  <c r="I122" i="8"/>
  <c r="I184" i="8"/>
  <c r="I247" i="8"/>
  <c r="I289" i="8"/>
  <c r="I623" i="8"/>
  <c r="I311" i="8"/>
  <c r="I391" i="8"/>
  <c r="I440" i="8"/>
  <c r="I447" i="8"/>
  <c r="I463" i="8"/>
  <c r="I465" i="8"/>
  <c r="I516" i="8"/>
  <c r="I624" i="8"/>
  <c r="I558" i="8"/>
  <c r="I625" i="8"/>
  <c r="I76" i="8"/>
  <c r="I88" i="8"/>
  <c r="I94" i="8"/>
  <c r="I134" i="8"/>
  <c r="I147" i="8"/>
  <c r="I153" i="8"/>
  <c r="I178" i="8"/>
  <c r="I423" i="8"/>
  <c r="I480" i="8"/>
  <c r="I501" i="8"/>
  <c r="I518" i="8"/>
  <c r="I532" i="8"/>
  <c r="I19" i="8"/>
  <c r="I79" i="8"/>
  <c r="I235" i="8"/>
  <c r="I471" i="8"/>
  <c r="I17" i="8"/>
  <c r="I58" i="8"/>
  <c r="I75" i="8"/>
  <c r="I126" i="8"/>
  <c r="I149" i="8"/>
  <c r="I168" i="8"/>
  <c r="I200" i="8"/>
  <c r="I205" i="8"/>
  <c r="I225" i="8"/>
  <c r="I267" i="8"/>
  <c r="I617" i="8"/>
  <c r="I618" i="8"/>
  <c r="I296" i="8"/>
  <c r="I314" i="8"/>
  <c r="I619" i="8"/>
  <c r="I375" i="8"/>
  <c r="I431" i="8"/>
  <c r="I464" i="8"/>
  <c r="I485" i="8"/>
  <c r="I616" i="8"/>
  <c r="I253" i="8"/>
  <c r="I499" i="8"/>
  <c r="I3" i="8"/>
  <c r="I34" i="8"/>
  <c r="I35" i="8"/>
  <c r="I70" i="8"/>
  <c r="I71" i="8"/>
  <c r="I112" i="8"/>
  <c r="I139" i="8"/>
  <c r="I664" i="8"/>
  <c r="I186" i="8"/>
  <c r="I244" i="8"/>
  <c r="I252" i="8"/>
  <c r="I287" i="8"/>
  <c r="I288" i="8"/>
  <c r="I306" i="8"/>
  <c r="I307" i="8"/>
  <c r="I313" i="8"/>
  <c r="I374" i="8"/>
  <c r="I385" i="8"/>
  <c r="I408" i="8"/>
  <c r="I482" i="8"/>
  <c r="I527" i="8"/>
  <c r="I620" i="8"/>
  <c r="I535" i="8"/>
  <c r="I621" i="8"/>
  <c r="I560" i="8"/>
  <c r="I622" i="8"/>
  <c r="I59" i="8"/>
  <c r="I91" i="8"/>
  <c r="I218" i="8"/>
  <c r="I220" i="8"/>
  <c r="I277" i="8"/>
  <c r="I439" i="8"/>
  <c r="I476" i="8"/>
  <c r="I18" i="8"/>
  <c r="I98" i="8"/>
  <c r="I144" i="8"/>
  <c r="I299" i="8"/>
  <c r="I312" i="8"/>
  <c r="I338" i="8"/>
  <c r="I571" i="8"/>
  <c r="I290" i="8"/>
  <c r="I43" i="8"/>
  <c r="I159" i="8"/>
  <c r="I183" i="8"/>
  <c r="I196" i="8"/>
  <c r="I626" i="8"/>
  <c r="I627" i="8"/>
  <c r="I628" i="8"/>
  <c r="I309" i="8"/>
  <c r="I634" i="8"/>
  <c r="I386" i="8"/>
  <c r="I387" i="8"/>
  <c r="I397" i="8"/>
  <c r="I629" i="8"/>
  <c r="I604" i="8"/>
  <c r="I162" i="8"/>
  <c r="I606" i="8"/>
  <c r="I142" i="8"/>
  <c r="I152" i="8"/>
  <c r="I194" i="8"/>
  <c r="I219" i="8"/>
  <c r="I226" i="8"/>
  <c r="I305" i="8"/>
  <c r="I320" i="8"/>
  <c r="I366" i="8"/>
  <c r="I371" i="8"/>
  <c r="I398" i="8"/>
  <c r="I425" i="8"/>
  <c r="I438" i="8"/>
  <c r="I443" i="8"/>
  <c r="I127" i="8"/>
  <c r="I157" i="8"/>
  <c r="I259" i="8"/>
  <c r="I261" i="8"/>
  <c r="I362" i="8"/>
  <c r="I603" i="8"/>
  <c r="I90" i="8"/>
  <c r="I116" i="8"/>
  <c r="I191" i="8"/>
  <c r="I204" i="8"/>
  <c r="I240" i="8"/>
  <c r="I241" i="8"/>
  <c r="I657" i="8"/>
  <c r="I348" i="8"/>
  <c r="I605" i="8"/>
  <c r="I403" i="8"/>
  <c r="I420" i="8"/>
  <c r="I454" i="8"/>
  <c r="I495" i="8"/>
  <c r="I523" i="8"/>
  <c r="I559" i="8"/>
  <c r="I562" i="8"/>
  <c r="I181" i="8"/>
  <c r="I67" i="8"/>
  <c r="I189" i="8"/>
  <c r="I230" i="8"/>
  <c r="I232" i="8"/>
  <c r="I382" i="8"/>
  <c r="I452" i="8"/>
  <c r="I545" i="8"/>
  <c r="I56" i="8"/>
  <c r="I187" i="8"/>
  <c r="I630" i="8"/>
  <c r="I631" i="8"/>
  <c r="I383" i="8"/>
  <c r="I632" i="8"/>
  <c r="I478" i="8"/>
  <c r="I72" i="8"/>
  <c r="I217" i="8"/>
  <c r="I227" i="8"/>
  <c r="I549" i="8"/>
  <c r="I233" i="8"/>
  <c r="I647" i="8"/>
  <c r="I108" i="8"/>
  <c r="I163" i="8"/>
  <c r="I436" i="8"/>
  <c r="I542" i="8"/>
  <c r="I31" i="8"/>
  <c r="I173" i="8"/>
  <c r="I210" i="8"/>
  <c r="I341" i="8"/>
  <c r="I203" i="8"/>
  <c r="I39" i="8"/>
  <c r="I73" i="8"/>
  <c r="I74" i="8"/>
  <c r="I80" i="8"/>
  <c r="I87" i="8"/>
  <c r="I138" i="8"/>
  <c r="I171" i="8"/>
  <c r="I633" i="8"/>
  <c r="I208" i="8"/>
  <c r="I211" i="8"/>
  <c r="I221" i="8"/>
  <c r="I223" i="8"/>
  <c r="I236" i="8"/>
  <c r="I270" i="8"/>
  <c r="I276" i="8"/>
  <c r="I284" i="8"/>
  <c r="I292" i="8"/>
  <c r="I301" i="8"/>
  <c r="I310" i="8"/>
  <c r="I324" i="8"/>
  <c r="I327" i="8"/>
  <c r="I328" i="8"/>
  <c r="I351" i="8"/>
  <c r="I361" i="8"/>
  <c r="I370" i="8"/>
  <c r="I378" i="8"/>
  <c r="I393" i="8"/>
  <c r="I405" i="8"/>
  <c r="I422" i="8"/>
  <c r="I429" i="8"/>
  <c r="I458" i="8"/>
  <c r="I467" i="8"/>
  <c r="I472" i="8"/>
  <c r="I505" i="8"/>
  <c r="I565" i="8"/>
  <c r="I573" i="8"/>
  <c r="I209" i="8"/>
  <c r="I551" i="8"/>
  <c r="I599" i="8"/>
  <c r="I303" i="8"/>
  <c r="I394" i="8"/>
  <c r="I432" i="8"/>
  <c r="I528" i="8"/>
  <c r="I569" i="8"/>
  <c r="I148" i="8"/>
  <c r="K45" i="7" l="1"/>
  <c r="K131" i="7"/>
  <c r="K100" i="7"/>
  <c r="K70" i="7"/>
  <c r="K8" i="7"/>
  <c r="K158" i="7"/>
  <c r="K7" i="7"/>
  <c r="K77" i="7"/>
  <c r="K16" i="7"/>
  <c r="K112" i="7"/>
  <c r="K354" i="7"/>
  <c r="K92" i="7"/>
  <c r="K50" i="7"/>
  <c r="K98" i="7"/>
  <c r="K37" i="7"/>
  <c r="K74" i="7"/>
  <c r="K71" i="7"/>
  <c r="K135" i="7"/>
  <c r="K216" i="7"/>
  <c r="K21" i="7"/>
  <c r="K95" i="7"/>
  <c r="K19" i="7"/>
  <c r="K39" i="7"/>
  <c r="K14" i="7"/>
  <c r="K30" i="7"/>
  <c r="K6" i="7"/>
  <c r="K89" i="7"/>
  <c r="K146" i="7"/>
  <c r="K26" i="7"/>
  <c r="K42" i="7"/>
  <c r="K106" i="7"/>
  <c r="K75" i="7"/>
  <c r="K44" i="7"/>
  <c r="K60" i="7"/>
  <c r="K220" i="7"/>
  <c r="K62" i="7"/>
  <c r="K79" i="7"/>
  <c r="K48" i="7"/>
  <c r="K49" i="7"/>
  <c r="K65" i="7"/>
  <c r="K20" i="7"/>
  <c r="K36" i="7"/>
  <c r="K68" i="7"/>
  <c r="K86" i="7"/>
  <c r="K168" i="7"/>
  <c r="K25" i="7"/>
  <c r="K105" i="7"/>
  <c r="K35" i="7"/>
  <c r="K56" i="7"/>
  <c r="K43" i="7"/>
  <c r="K91" i="7"/>
  <c r="K82" i="7"/>
  <c r="K46" i="7"/>
  <c r="K190" i="7"/>
  <c r="K31" i="7"/>
  <c r="K47" i="7"/>
  <c r="K111" i="7"/>
  <c r="K29" i="7"/>
  <c r="K3" i="7"/>
  <c r="K67" i="7"/>
  <c r="K18" i="7"/>
  <c r="K85" i="7"/>
  <c r="K102" i="7"/>
  <c r="K58" i="7"/>
  <c r="K122" i="7"/>
  <c r="K186" i="7"/>
  <c r="K27" i="7"/>
  <c r="K238" i="7"/>
  <c r="K303" i="7"/>
  <c r="K336" i="7"/>
  <c r="K211" i="7"/>
  <c r="K4" i="7"/>
  <c r="K52" i="7"/>
  <c r="K22" i="7"/>
  <c r="K118" i="7"/>
  <c r="K5" i="7"/>
  <c r="K23" i="7"/>
  <c r="K55" i="7"/>
  <c r="K87" i="7"/>
  <c r="K151" i="7"/>
  <c r="K53" i="7"/>
  <c r="K152" i="7"/>
  <c r="K138" i="7"/>
  <c r="K250" i="7"/>
  <c r="K266" i="7"/>
  <c r="K123" i="7"/>
  <c r="K155" i="7"/>
  <c r="K171" i="7"/>
  <c r="K187" i="7"/>
  <c r="K12" i="7"/>
  <c r="K28" i="7"/>
  <c r="K76" i="7"/>
  <c r="K108" i="7"/>
  <c r="K140" i="7"/>
  <c r="K156" i="7"/>
  <c r="K188" i="7"/>
  <c r="K204" i="7"/>
  <c r="K252" i="7"/>
  <c r="K284" i="7"/>
  <c r="K300" i="7"/>
  <c r="K316" i="7"/>
  <c r="K332" i="7"/>
  <c r="K348" i="7"/>
  <c r="K11" i="7"/>
  <c r="K107" i="7"/>
  <c r="K139" i="7"/>
  <c r="K235" i="7"/>
  <c r="K13" i="7"/>
  <c r="K61" i="7"/>
  <c r="K93" i="7"/>
  <c r="K109" i="7"/>
  <c r="K189" i="7"/>
  <c r="K221" i="7"/>
  <c r="K237" i="7"/>
  <c r="K301" i="7"/>
  <c r="K317" i="7"/>
  <c r="K333" i="7"/>
  <c r="K349" i="7"/>
  <c r="K127" i="7"/>
  <c r="K159" i="7"/>
  <c r="K175" i="7"/>
  <c r="K207" i="7"/>
  <c r="K239" i="7"/>
  <c r="K255" i="7"/>
  <c r="K271" i="7"/>
  <c r="K64" i="7"/>
  <c r="K80" i="7"/>
  <c r="K144" i="7"/>
  <c r="K208" i="7"/>
  <c r="K256" i="7"/>
  <c r="K272" i="7"/>
  <c r="K63" i="7"/>
  <c r="K81" i="7"/>
  <c r="K113" i="7"/>
  <c r="K225" i="7"/>
  <c r="K162" i="7"/>
  <c r="K178" i="7"/>
  <c r="K51" i="7"/>
  <c r="K83" i="7"/>
  <c r="K115" i="7"/>
  <c r="K147" i="7"/>
  <c r="K195" i="7"/>
  <c r="K291" i="7"/>
  <c r="K180" i="7"/>
  <c r="K196" i="7"/>
  <c r="K228" i="7"/>
  <c r="K244" i="7"/>
  <c r="K165" i="7"/>
  <c r="K229" i="7"/>
  <c r="K245" i="7"/>
  <c r="K309" i="7"/>
  <c r="K134" i="7"/>
  <c r="K150" i="7"/>
  <c r="K214" i="7"/>
  <c r="K167" i="7"/>
  <c r="K183" i="7"/>
  <c r="K103" i="7"/>
  <c r="K24" i="7"/>
  <c r="K88" i="7"/>
  <c r="K104" i="7"/>
  <c r="K184" i="7"/>
  <c r="K200" i="7"/>
  <c r="K248" i="7"/>
  <c r="K344" i="7"/>
  <c r="K41" i="7"/>
  <c r="K57" i="7"/>
  <c r="K137" i="7"/>
  <c r="K169" i="7"/>
  <c r="K170" i="7"/>
  <c r="K330" i="7"/>
  <c r="K124" i="7"/>
  <c r="K172" i="7"/>
  <c r="K236" i="7"/>
  <c r="K268" i="7"/>
  <c r="K125" i="7"/>
  <c r="K141" i="7"/>
  <c r="K157" i="7"/>
  <c r="K173" i="7"/>
  <c r="K205" i="7"/>
  <c r="K253" i="7"/>
  <c r="K269" i="7"/>
  <c r="K285" i="7"/>
  <c r="K126" i="7"/>
  <c r="K142" i="7"/>
  <c r="K174" i="7"/>
  <c r="K206" i="7"/>
  <c r="K222" i="7"/>
  <c r="K270" i="7"/>
  <c r="K286" i="7"/>
  <c r="K302" i="7"/>
  <c r="K318" i="7"/>
  <c r="K334" i="7"/>
  <c r="K350" i="7"/>
  <c r="K143" i="7"/>
  <c r="K191" i="7"/>
  <c r="K223" i="7"/>
  <c r="K287" i="7"/>
  <c r="K319" i="7"/>
  <c r="K335" i="7"/>
  <c r="K351" i="7"/>
  <c r="K32" i="7"/>
  <c r="K96" i="7"/>
  <c r="K128" i="7"/>
  <c r="K160" i="7"/>
  <c r="K176" i="7"/>
  <c r="K192" i="7"/>
  <c r="K224" i="7"/>
  <c r="K240" i="7"/>
  <c r="K288" i="7"/>
  <c r="K304" i="7"/>
  <c r="K320" i="7"/>
  <c r="K352" i="7"/>
  <c r="K33" i="7"/>
  <c r="K97" i="7"/>
  <c r="K129" i="7"/>
  <c r="K145" i="7"/>
  <c r="K161" i="7"/>
  <c r="K177" i="7"/>
  <c r="K193" i="7"/>
  <c r="K209" i="7"/>
  <c r="K241" i="7"/>
  <c r="K257" i="7"/>
  <c r="K273" i="7"/>
  <c r="K289" i="7"/>
  <c r="K305" i="7"/>
  <c r="K321" i="7"/>
  <c r="K337" i="7"/>
  <c r="K78" i="7"/>
  <c r="K34" i="7"/>
  <c r="K66" i="7"/>
  <c r="K130" i="7"/>
  <c r="K194" i="7"/>
  <c r="K210" i="7"/>
  <c r="K226" i="7"/>
  <c r="K242" i="7"/>
  <c r="K258" i="7"/>
  <c r="K274" i="7"/>
  <c r="K290" i="7"/>
  <c r="K306" i="7"/>
  <c r="K322" i="7"/>
  <c r="K338" i="7"/>
  <c r="K99" i="7"/>
  <c r="K179" i="7"/>
  <c r="K227" i="7"/>
  <c r="K243" i="7"/>
  <c r="K259" i="7"/>
  <c r="K275" i="7"/>
  <c r="K307" i="7"/>
  <c r="K323" i="7"/>
  <c r="K339" i="7"/>
  <c r="K355" i="7"/>
  <c r="K116" i="7"/>
  <c r="K132" i="7"/>
  <c r="K148" i="7"/>
  <c r="K164" i="7"/>
  <c r="K212" i="7"/>
  <c r="K260" i="7"/>
  <c r="K276" i="7"/>
  <c r="K292" i="7"/>
  <c r="K308" i="7"/>
  <c r="K324" i="7"/>
  <c r="K340" i="7"/>
  <c r="K356" i="7"/>
  <c r="K133" i="7"/>
  <c r="K149" i="7"/>
  <c r="K181" i="7"/>
  <c r="K197" i="7"/>
  <c r="K213" i="7"/>
  <c r="K261" i="7"/>
  <c r="K277" i="7"/>
  <c r="K293" i="7"/>
  <c r="K325" i="7"/>
  <c r="K341" i="7"/>
  <c r="K357" i="7"/>
  <c r="K166" i="7"/>
  <c r="K182" i="7"/>
  <c r="K198" i="7"/>
  <c r="K230" i="7"/>
  <c r="K246" i="7"/>
  <c r="K262" i="7"/>
  <c r="K278" i="7"/>
  <c r="K294" i="7"/>
  <c r="K310" i="7"/>
  <c r="K326" i="7"/>
  <c r="K342" i="7"/>
  <c r="K358" i="7"/>
  <c r="K199" i="7"/>
  <c r="K215" i="7"/>
  <c r="K231" i="7"/>
  <c r="K247" i="7"/>
  <c r="K263" i="7"/>
  <c r="K279" i="7"/>
  <c r="K295" i="7"/>
  <c r="K311" i="7"/>
  <c r="K327" i="7"/>
  <c r="K343" i="7"/>
  <c r="K359" i="7"/>
  <c r="K40" i="7"/>
  <c r="K120" i="7"/>
  <c r="K136" i="7"/>
  <c r="K264" i="7"/>
  <c r="K280" i="7"/>
  <c r="K296" i="7"/>
  <c r="K312" i="7"/>
  <c r="K328" i="7"/>
  <c r="K360" i="7"/>
  <c r="K9" i="7"/>
  <c r="K73" i="7"/>
  <c r="K121" i="7"/>
  <c r="K153" i="7"/>
  <c r="K185" i="7"/>
  <c r="K201" i="7"/>
  <c r="K217" i="7"/>
  <c r="K233" i="7"/>
  <c r="K249" i="7"/>
  <c r="K265" i="7"/>
  <c r="K281" i="7"/>
  <c r="K297" i="7"/>
  <c r="K313" i="7"/>
  <c r="K329" i="7"/>
  <c r="K345" i="7"/>
  <c r="K361" i="7"/>
  <c r="K90" i="7"/>
  <c r="K154" i="7"/>
  <c r="K202" i="7"/>
  <c r="K218" i="7"/>
  <c r="K234" i="7"/>
  <c r="K282" i="7"/>
  <c r="K298" i="7"/>
  <c r="K314" i="7"/>
  <c r="K346" i="7"/>
  <c r="K362" i="7"/>
  <c r="K10" i="7"/>
  <c r="K59" i="7"/>
  <c r="K203" i="7"/>
  <c r="K219" i="7"/>
  <c r="K251" i="7"/>
  <c r="K267" i="7"/>
  <c r="K283" i="7"/>
  <c r="K299" i="7"/>
  <c r="K315" i="7"/>
  <c r="K331" i="7"/>
  <c r="K347" i="7"/>
  <c r="J15" i="1"/>
  <c r="J7" i="12"/>
  <c r="J36" i="1"/>
  <c r="J29" i="1"/>
  <c r="J9" i="12"/>
  <c r="J3" i="1"/>
  <c r="J11" i="12"/>
  <c r="E16" i="2"/>
  <c r="J6" i="12"/>
  <c r="C16" i="2"/>
  <c r="C17" i="2"/>
  <c r="J27" i="1"/>
  <c r="J23" i="1"/>
  <c r="C8" i="2"/>
  <c r="C9" i="2"/>
  <c r="E17" i="2"/>
  <c r="J33" i="1"/>
  <c r="J4" i="12"/>
  <c r="J39" i="1"/>
  <c r="J14" i="12"/>
  <c r="J38" i="1"/>
  <c r="J37" i="1"/>
  <c r="J35" i="1"/>
  <c r="J34" i="1"/>
  <c r="J3" i="12"/>
  <c r="J10" i="1"/>
  <c r="J41" i="1"/>
  <c r="J40" i="1"/>
  <c r="J8" i="1"/>
  <c r="C5" i="2"/>
  <c r="C6" i="2"/>
  <c r="C4" i="2"/>
  <c r="E6" i="2"/>
  <c r="E5" i="2"/>
  <c r="E4" i="2"/>
  <c r="J15" i="12"/>
  <c r="J8" i="12"/>
  <c r="J12" i="12"/>
  <c r="J16" i="12"/>
  <c r="J20" i="12"/>
  <c r="J5" i="12"/>
  <c r="J13" i="12"/>
  <c r="J17" i="12"/>
  <c r="J10" i="12"/>
  <c r="J18" i="12"/>
  <c r="J30" i="1"/>
  <c r="J26" i="1"/>
  <c r="J18" i="1"/>
  <c r="J14" i="1"/>
  <c r="J6" i="1"/>
  <c r="J25" i="1"/>
  <c r="J21" i="1"/>
  <c r="J17" i="1"/>
  <c r="J13" i="1"/>
  <c r="J9" i="1"/>
  <c r="J5" i="1"/>
  <c r="J22" i="1"/>
  <c r="J32" i="1"/>
  <c r="J28" i="1"/>
  <c r="J24" i="1"/>
  <c r="J20" i="1"/>
  <c r="J16" i="1"/>
  <c r="J12" i="1"/>
  <c r="J4" i="1"/>
  <c r="J31" i="1"/>
  <c r="J19" i="1"/>
  <c r="J11" i="1"/>
  <c r="J7" i="1"/>
  <c r="C10" i="2"/>
  <c r="C18" i="2"/>
  <c r="C13" i="2"/>
  <c r="C14" i="2"/>
  <c r="C12" i="2"/>
  <c r="E18" i="2"/>
  <c r="E13" i="2"/>
  <c r="E12" i="2"/>
  <c r="E14" i="2"/>
  <c r="E8" i="2"/>
  <c r="E10" i="2"/>
  <c r="E9" i="2"/>
  <c r="K16" i="2" l="1"/>
  <c r="K17" i="2"/>
  <c r="K18" i="2"/>
  <c r="K13" i="2"/>
  <c r="K12" i="2"/>
  <c r="K14" i="2"/>
  <c r="K10" i="2"/>
  <c r="K9" i="2"/>
  <c r="K6" i="2"/>
  <c r="F13" i="2"/>
  <c r="K8" i="2"/>
  <c r="K5" i="2"/>
  <c r="K4" i="2"/>
  <c r="F9" i="2"/>
  <c r="C20" i="2"/>
  <c r="F12" i="2"/>
  <c r="F14" i="2"/>
  <c r="D14" i="2"/>
  <c r="D10" i="2"/>
  <c r="D12" i="2"/>
  <c r="F8" i="2"/>
  <c r="G10" i="2"/>
  <c r="D17" i="2"/>
  <c r="F18" i="2"/>
  <c r="F6" i="2"/>
  <c r="D13" i="2"/>
  <c r="F5" i="2"/>
  <c r="G12" i="2"/>
  <c r="G14" i="2"/>
  <c r="G13" i="2"/>
  <c r="G6" i="2"/>
  <c r="G18" i="2"/>
  <c r="F16" i="2"/>
  <c r="F10" i="2"/>
  <c r="F4" i="2"/>
  <c r="F17" i="2"/>
  <c r="D9" i="2"/>
  <c r="D8" i="2"/>
  <c r="D16" i="2"/>
  <c r="D18" i="2"/>
  <c r="D4" i="2"/>
  <c r="D6" i="2"/>
  <c r="D5" i="2"/>
  <c r="E20" i="2"/>
  <c r="C22" i="2"/>
  <c r="E22" i="2"/>
  <c r="C21" i="2"/>
  <c r="E21" i="2"/>
  <c r="K20" i="2" l="1"/>
  <c r="K22" i="2"/>
  <c r="K21" i="2"/>
  <c r="F21" i="2"/>
  <c r="D20" i="2"/>
  <c r="D21" i="2"/>
  <c r="F20" i="2"/>
  <c r="D22" i="2"/>
  <c r="F22" i="2"/>
  <c r="G22" i="2"/>
  <c r="G21" i="2"/>
  <c r="G20" i="2"/>
  <c r="E23" i="2"/>
  <c r="C23" i="2"/>
  <c r="K23" i="2" l="1"/>
  <c r="F23" i="2"/>
  <c r="G23" i="2"/>
  <c r="D23" i="2"/>
</calcChain>
</file>

<file path=xl/sharedStrings.xml><?xml version="1.0" encoding="utf-8"?>
<sst xmlns="http://schemas.openxmlformats.org/spreadsheetml/2006/main" count="6790" uniqueCount="1090">
  <si>
    <t>SUSPENDED OFFICES RE-OPENED IN FY17</t>
  </si>
  <si>
    <t>Area</t>
  </si>
  <si>
    <t>Office Type</t>
  </si>
  <si>
    <t>Re-Opened in FY17</t>
  </si>
  <si>
    <t>Post Offices</t>
  </si>
  <si>
    <t>Stations/Branches</t>
  </si>
  <si>
    <t>Carrier Annexes</t>
  </si>
  <si>
    <t>NATIONAL</t>
  </si>
  <si>
    <t>TOTAL</t>
  </si>
  <si>
    <r>
      <t xml:space="preserve">Suspensions at end of FY16    </t>
    </r>
    <r>
      <rPr>
        <b/>
        <sz val="12"/>
        <color indexed="8"/>
        <rFont val="Arial"/>
        <family val="2"/>
      </rPr>
      <t xml:space="preserve"> (Total of 662)</t>
    </r>
  </si>
  <si>
    <t>Re-Opened in FY18</t>
  </si>
  <si>
    <t xml:space="preserve"> Offices Officially Closed (Published in Postal Bulletin)   </t>
  </si>
  <si>
    <t>OFFICES SUSPENDED AT EOY FY16</t>
  </si>
  <si>
    <t>Main PO</t>
  </si>
  <si>
    <t>Station/Branch</t>
  </si>
  <si>
    <t>SOUTHERN</t>
  </si>
  <si>
    <t>NULL</t>
  </si>
  <si>
    <t>fac_id</t>
  </si>
  <si>
    <t>Facility Type</t>
  </si>
  <si>
    <t>AK</t>
  </si>
  <si>
    <t>ALASKA PFC</t>
  </si>
  <si>
    <t>ANCHORAGE DOWNTOWN STA</t>
  </si>
  <si>
    <t>FIN_S</t>
  </si>
  <si>
    <t>AL</t>
  </si>
  <si>
    <t>ALABAMA PFC</t>
  </si>
  <si>
    <t>BOOTH</t>
  </si>
  <si>
    <t>MAIN_PO</t>
  </si>
  <si>
    <t>JEFFERSON</t>
  </si>
  <si>
    <t>KELLERMAN</t>
  </si>
  <si>
    <t>MOUNT OLIVE</t>
  </si>
  <si>
    <t>SUNFLOWER</t>
  </si>
  <si>
    <t>TRAFFORD</t>
  </si>
  <si>
    <t>UNIVERSITY</t>
  </si>
  <si>
    <t>MISSISSIPPI PFC</t>
  </si>
  <si>
    <t>MELVIN</t>
  </si>
  <si>
    <t>AZ</t>
  </si>
  <si>
    <t>ARIZONA PFC</t>
  </si>
  <si>
    <t>GADSDEN</t>
  </si>
  <si>
    <t>HOUCK</t>
  </si>
  <si>
    <t>PALO VERDE</t>
  </si>
  <si>
    <t>PHOENIX INDIAN SCHOOL</t>
  </si>
  <si>
    <t>STATION</t>
  </si>
  <si>
    <t>PICACHO</t>
  </si>
  <si>
    <t>SCOTTSDALE PAPAGO RETAIL</t>
  </si>
  <si>
    <t>WARREN</t>
  </si>
  <si>
    <t>CA</t>
  </si>
  <si>
    <t>BAY-VALLEY PFC</t>
  </si>
  <si>
    <t>BIRDS LANDING</t>
  </si>
  <si>
    <t>DEER PARK</t>
  </si>
  <si>
    <t>BRANCH</t>
  </si>
  <si>
    <t>LONGS FINANCE STA</t>
  </si>
  <si>
    <t>LOS ANGELES PFC</t>
  </si>
  <si>
    <t>ALLA VISTA</t>
  </si>
  <si>
    <t>BALDWIN HILLS/CRENSHAW FINAN</t>
  </si>
  <si>
    <t>FND_S</t>
  </si>
  <si>
    <t>BROADWAY MANCHESTER</t>
  </si>
  <si>
    <t>CENTURY CITY FINANCE</t>
  </si>
  <si>
    <t>CENTURY CITY MALL</t>
  </si>
  <si>
    <t>EASTGATE</t>
  </si>
  <si>
    <t>HAWAIIAN GARDENS</t>
  </si>
  <si>
    <t>HOLLYWOOD PAVILION</t>
  </si>
  <si>
    <t>LENNOX</t>
  </si>
  <si>
    <t>FIN_B</t>
  </si>
  <si>
    <t>NORTH INGLEWOOD</t>
  </si>
  <si>
    <t>SANTA WESTERN</t>
  </si>
  <si>
    <t>TERMINAL ISLAND</t>
  </si>
  <si>
    <t>TEXTILE FINANCE</t>
  </si>
  <si>
    <t>WESTSIDE PAVILION</t>
  </si>
  <si>
    <t>SACRAMENTO PFC</t>
  </si>
  <si>
    <t>MOCCASIN</t>
  </si>
  <si>
    <t>SAN DIEGO PFC</t>
  </si>
  <si>
    <t>COLLEGE PLAZA STATION</t>
  </si>
  <si>
    <t>CREST PARK</t>
  </si>
  <si>
    <t>HINKLEY</t>
  </si>
  <si>
    <t>PENDLETON HOSPITAL</t>
  </si>
  <si>
    <t>SAN FRANCISCO PFC</t>
  </si>
  <si>
    <t>ANNAPOLIS</t>
  </si>
  <si>
    <t>BLOSSOM VALLEY</t>
  </si>
  <si>
    <t>CIVIC CNTR P O BOX UNIT</t>
  </si>
  <si>
    <t>KNEELAND</t>
  </si>
  <si>
    <t>KORBEL</t>
  </si>
  <si>
    <t>PIERCY</t>
  </si>
  <si>
    <t>SOUTH SAN FRANCISCO</t>
  </si>
  <si>
    <t>SANTA ANA PFC</t>
  </si>
  <si>
    <t>CENTER AVE</t>
  </si>
  <si>
    <t>EAST IRVINE</t>
  </si>
  <si>
    <t>YORBA</t>
  </si>
  <si>
    <t>SIERRA COASTAL PFC</t>
  </si>
  <si>
    <t>SEQUOIA NATIONAL PARK</t>
  </si>
  <si>
    <t>NEVADA-SIERRA PFC</t>
  </si>
  <si>
    <t>STATELINE</t>
  </si>
  <si>
    <t>TOPAZ</t>
  </si>
  <si>
    <t>VINTON</t>
  </si>
  <si>
    <t>CO</t>
  </si>
  <si>
    <t>COLORADO/WYOMING PFC</t>
  </si>
  <si>
    <t>BONCARBO</t>
  </si>
  <si>
    <t>CHROMO</t>
  </si>
  <si>
    <t>MODEL</t>
  </si>
  <si>
    <t>PAOLI</t>
  </si>
  <si>
    <t>CT</t>
  </si>
  <si>
    <t>CONNECTICUT VALLEY PFC</t>
  </si>
  <si>
    <t>ATLANTIC STREET</t>
  </si>
  <si>
    <t>MERIDEN STATION</t>
  </si>
  <si>
    <t>TARIFFVILLE</t>
  </si>
  <si>
    <t>YANTIC</t>
  </si>
  <si>
    <t>DC</t>
  </si>
  <si>
    <t>CAPITAL PFC</t>
  </si>
  <si>
    <t>CANNON STATION</t>
  </si>
  <si>
    <t>RAYBURN STATION</t>
  </si>
  <si>
    <t>US CAPITOL STATION</t>
  </si>
  <si>
    <t>WALTER REED FINANCE STATION</t>
  </si>
  <si>
    <t>FL</t>
  </si>
  <si>
    <t>GULF ATLANTIC PFC</t>
  </si>
  <si>
    <t>CEDAR KEY</t>
  </si>
  <si>
    <t>HOMOSASSA</t>
  </si>
  <si>
    <t>NOMA</t>
  </si>
  <si>
    <t>SHADY GROVE</t>
  </si>
  <si>
    <t>SUWANNEE</t>
  </si>
  <si>
    <t>SOUTH FLORIDA PFC</t>
  </si>
  <si>
    <t>SINGER ISLAND</t>
  </si>
  <si>
    <t>FND_B</t>
  </si>
  <si>
    <t>SOUTHBORO</t>
  </si>
  <si>
    <t>SUNCOAST PFC</t>
  </si>
  <si>
    <t>CLEARWATER BEACH</t>
  </si>
  <si>
    <t>INDIAN RIVER CITY</t>
  </si>
  <si>
    <t>PLANT CITY DOWNTOWN STATION</t>
  </si>
  <si>
    <t>GA</t>
  </si>
  <si>
    <t>ATLANTA PFC</t>
  </si>
  <si>
    <t>GEORGIA SQUARE MALL</t>
  </si>
  <si>
    <t>MAIN STREET STATION</t>
  </si>
  <si>
    <t>BONEVILLE</t>
  </si>
  <si>
    <t>DANVILLE</t>
  </si>
  <si>
    <t>DENTON</t>
  </si>
  <si>
    <t>FUNSTON</t>
  </si>
  <si>
    <t>GATEWAY</t>
  </si>
  <si>
    <t>IRWINVILLE</t>
  </si>
  <si>
    <t>LOUVALE</t>
  </si>
  <si>
    <t>MANOR</t>
  </si>
  <si>
    <t>MILLWOOD</t>
  </si>
  <si>
    <t>NORRISTOWN</t>
  </si>
  <si>
    <t>SEVILLE</t>
  </si>
  <si>
    <t>HI</t>
  </si>
  <si>
    <t>HONOLULU PFC</t>
  </si>
  <si>
    <t>HANAMAULU</t>
  </si>
  <si>
    <t>IA</t>
  </si>
  <si>
    <t>CENTRAL PLAINS PFC</t>
  </si>
  <si>
    <t>MOORHEAD</t>
  </si>
  <si>
    <t>PERCIVAL</t>
  </si>
  <si>
    <t>HAWKEYE PFC</t>
  </si>
  <si>
    <t>ARLINGTON</t>
  </si>
  <si>
    <t>CLUTIER</t>
  </si>
  <si>
    <t>EARLVILLE</t>
  </si>
  <si>
    <t>GARWIN</t>
  </si>
  <si>
    <t>HARDY</t>
  </si>
  <si>
    <t>HAYESVILLE</t>
  </si>
  <si>
    <t>HOMESTEAD</t>
  </si>
  <si>
    <t>LYONS</t>
  </si>
  <si>
    <t>MALLARD</t>
  </si>
  <si>
    <t>MARTINSBURG</t>
  </si>
  <si>
    <t>MONTOUR</t>
  </si>
  <si>
    <t>NEW LIBERTY</t>
  </si>
  <si>
    <t>PILOT GROVE</t>
  </si>
  <si>
    <t>PLANO</t>
  </si>
  <si>
    <t>RALSTON</t>
  </si>
  <si>
    <t>SAINT DONATUS</t>
  </si>
  <si>
    <t>THAYER</t>
  </si>
  <si>
    <t>TRUESDALE</t>
  </si>
  <si>
    <t>VARINA</t>
  </si>
  <si>
    <t>ID</t>
  </si>
  <si>
    <t>SALT LAKE CITY PFC</t>
  </si>
  <si>
    <t>BANKS</t>
  </si>
  <si>
    <t>GIBBONSVILLE</t>
  </si>
  <si>
    <t>IL</t>
  </si>
  <si>
    <t>CENTRAL ILLINOIS PFC</t>
  </si>
  <si>
    <t>ELDENA</t>
  </si>
  <si>
    <t>SPARLAND</t>
  </si>
  <si>
    <t>CHICAGO PFC</t>
  </si>
  <si>
    <t>FINANCE STATION U</t>
  </si>
  <si>
    <t>GATEWAY PFC</t>
  </si>
  <si>
    <t>BOLES</t>
  </si>
  <si>
    <t>BURNT PRAIRIE</t>
  </si>
  <si>
    <t>CLAYTON</t>
  </si>
  <si>
    <t>COATSBURG</t>
  </si>
  <si>
    <t>DALE</t>
  </si>
  <si>
    <t>EMMA</t>
  </si>
  <si>
    <t>EWING</t>
  </si>
  <si>
    <t>JANESVILLE</t>
  </si>
  <si>
    <t>LA PRAIRIE</t>
  </si>
  <si>
    <t>LITERBERRY</t>
  </si>
  <si>
    <t>MENARD</t>
  </si>
  <si>
    <t>MILLER CITY</t>
  </si>
  <si>
    <t>NASON</t>
  </si>
  <si>
    <t>ORAVILLE</t>
  </si>
  <si>
    <t>ORIENT</t>
  </si>
  <si>
    <t>PERKS</t>
  </si>
  <si>
    <t>SCOTTVILLE</t>
  </si>
  <si>
    <t>WAGGONER</t>
  </si>
  <si>
    <t>LAKELAND PFC</t>
  </si>
  <si>
    <t>ROLLING MEADOWS</t>
  </si>
  <si>
    <t>NEW BOSTON</t>
  </si>
  <si>
    <t>IN</t>
  </si>
  <si>
    <t>KENTUCKIANA PFC</t>
  </si>
  <si>
    <t>BETHLEHEM</t>
  </si>
  <si>
    <t>BRADFORD</t>
  </si>
  <si>
    <t>HATFIELD</t>
  </si>
  <si>
    <t>HAZLETON</t>
  </si>
  <si>
    <t>SOMERVILLE</t>
  </si>
  <si>
    <t>GREATER INDIANA PFC</t>
  </si>
  <si>
    <t>ATHENS</t>
  </si>
  <si>
    <t>BIPPUS</t>
  </si>
  <si>
    <t>BOGGSTOWN</t>
  </si>
  <si>
    <t>CHARLOTTESVILLE</t>
  </si>
  <si>
    <t>EDWARDSPORT</t>
  </si>
  <si>
    <t>FOWLERTON</t>
  </si>
  <si>
    <t>GLEN PARK</t>
  </si>
  <si>
    <t>JAMESTOWN</t>
  </si>
  <si>
    <t>JONESBORO</t>
  </si>
  <si>
    <t>KINGSBURY</t>
  </si>
  <si>
    <t>LEOPOLD</t>
  </si>
  <si>
    <t>MARIAH HILL</t>
  </si>
  <si>
    <t>MARION SOUTH</t>
  </si>
  <si>
    <t>MONTMORENCI</t>
  </si>
  <si>
    <t>ONWARD</t>
  </si>
  <si>
    <t>OWENSBURG</t>
  </si>
  <si>
    <t>PLAINVILLE</t>
  </si>
  <si>
    <t>PLEASANT MILLS</t>
  </si>
  <si>
    <t>ROCKFIELD</t>
  </si>
  <si>
    <t>SCOTLAND</t>
  </si>
  <si>
    <t>TYNER</t>
  </si>
  <si>
    <t>WEST MIDDLETON</t>
  </si>
  <si>
    <t>KS</t>
  </si>
  <si>
    <t>ATHOL</t>
  </si>
  <si>
    <t>BARTLETT</t>
  </si>
  <si>
    <t>CATHARINE</t>
  </si>
  <si>
    <t>CEDAR POINT</t>
  </si>
  <si>
    <t>COATS</t>
  </si>
  <si>
    <t>COOLIDGE</t>
  </si>
  <si>
    <t>DELIA</t>
  </si>
  <si>
    <t>FREEPORT</t>
  </si>
  <si>
    <t>HUDSON</t>
  </si>
  <si>
    <t>LORRAINE</t>
  </si>
  <si>
    <t>MARIENTHAL</t>
  </si>
  <si>
    <t>MILAN</t>
  </si>
  <si>
    <t>NIOTAZE</t>
  </si>
  <si>
    <t>OFFERLE</t>
  </si>
  <si>
    <t>PARK</t>
  </si>
  <si>
    <t>RAYMOND</t>
  </si>
  <si>
    <t>UDALL</t>
  </si>
  <si>
    <t>VERMILLION</t>
  </si>
  <si>
    <t>VIRGIL</t>
  </si>
  <si>
    <t>MID-AMERICA PFC</t>
  </si>
  <si>
    <t>FARLINGTON</t>
  </si>
  <si>
    <t>INDIAN SPRINGS</t>
  </si>
  <si>
    <t>NEW ALBANY</t>
  </si>
  <si>
    <t>KY</t>
  </si>
  <si>
    <t>AGES BROOKSIDE</t>
  </si>
  <si>
    <t>ALMO</t>
  </si>
  <si>
    <t>AUSTIN</t>
  </si>
  <si>
    <t>BUFFALO</t>
  </si>
  <si>
    <t>CARTER</t>
  </si>
  <si>
    <t>CROMWELL</t>
  </si>
  <si>
    <t>DAYHOIT</t>
  </si>
  <si>
    <t>DUBRE</t>
  </si>
  <si>
    <t>DUNBAR</t>
  </si>
  <si>
    <t>DYCUSBURG</t>
  </si>
  <si>
    <t>GAYS CREEK</t>
  </si>
  <si>
    <t>GRADYVILLE</t>
  </si>
  <si>
    <t>HINKLE</t>
  </si>
  <si>
    <t>HOLLAND</t>
  </si>
  <si>
    <t>LONE</t>
  </si>
  <si>
    <t>MINNIE</t>
  </si>
  <si>
    <t>MOUNT EDEN</t>
  </si>
  <si>
    <t>MOUNT HERMON</t>
  </si>
  <si>
    <t>MYRA</t>
  </si>
  <si>
    <t>OPHIR</t>
  </si>
  <si>
    <t>PRIMROSE</t>
  </si>
  <si>
    <t>REYNOLDS STATION</t>
  </si>
  <si>
    <t>ROUNDHILL</t>
  </si>
  <si>
    <t>ROYALTON</t>
  </si>
  <si>
    <t>STOPOVER</t>
  </si>
  <si>
    <t>TOMAHAWK</t>
  </si>
  <si>
    <t>TRAM</t>
  </si>
  <si>
    <t>VALLEY STATION</t>
  </si>
  <si>
    <t>WARBRANCH</t>
  </si>
  <si>
    <t>WEST LOUISVILLE</t>
  </si>
  <si>
    <t>OHIO VALLEY PFC</t>
  </si>
  <si>
    <t>CORINTH</t>
  </si>
  <si>
    <t>ELIZAVILLE</t>
  </si>
  <si>
    <t>KENTON</t>
  </si>
  <si>
    <t>MASON</t>
  </si>
  <si>
    <t>MILFORD</t>
  </si>
  <si>
    <t>MINERVA</t>
  </si>
  <si>
    <t>MUSES MILLS</t>
  </si>
  <si>
    <t>PLUMMERS LANDING</t>
  </si>
  <si>
    <t>ROUSE</t>
  </si>
  <si>
    <t>LA</t>
  </si>
  <si>
    <t>LOUISIANA PFC</t>
  </si>
  <si>
    <t>SAINT BENEDICT</t>
  </si>
  <si>
    <t>MA</t>
  </si>
  <si>
    <t>WINDSOR</t>
  </si>
  <si>
    <t>GREATER BOSTON PFC</t>
  </si>
  <si>
    <t>ASSINIPPI</t>
  </si>
  <si>
    <t>WINCHENDON SPRINGS</t>
  </si>
  <si>
    <t>MD</t>
  </si>
  <si>
    <t>BALTIMORE PFC</t>
  </si>
  <si>
    <t>BROWNSVILLE</t>
  </si>
  <si>
    <t>CLARKSVILLE</t>
  </si>
  <si>
    <t>CROCHERON</t>
  </si>
  <si>
    <t>LADIESBURG</t>
  </si>
  <si>
    <t>MIDLAND</t>
  </si>
  <si>
    <t>SHOWELL</t>
  </si>
  <si>
    <t>STILL POND</t>
  </si>
  <si>
    <t>STOCKTON</t>
  </si>
  <si>
    <t>BEALLSVILLE</t>
  </si>
  <si>
    <t>BURTONSVILLE</t>
  </si>
  <si>
    <t>HELEN</t>
  </si>
  <si>
    <t>IRONSIDES</t>
  </si>
  <si>
    <t>SILVER SPRING FINANCE CTR</t>
  </si>
  <si>
    <t>SUNDERLAND</t>
  </si>
  <si>
    <t>WEST RIVER</t>
  </si>
  <si>
    <t>ME</t>
  </si>
  <si>
    <t>NORTHERN NEW ENGLAND PFC</t>
  </si>
  <si>
    <t>BOWDOIN</t>
  </si>
  <si>
    <t>NAVAL AIR STATION</t>
  </si>
  <si>
    <t>SANDY POINT</t>
  </si>
  <si>
    <t>SHERIDAN</t>
  </si>
  <si>
    <t>MI</t>
  </si>
  <si>
    <t>DETROIT PFC</t>
  </si>
  <si>
    <t>ARGYLE</t>
  </si>
  <si>
    <t>MAPLE</t>
  </si>
  <si>
    <t>MOSCOW</t>
  </si>
  <si>
    <t>GREATER MICHIGAN PFC</t>
  </si>
  <si>
    <t>AIRPORT MAIL FACILITY</t>
  </si>
  <si>
    <t>BERRIEN CENTER</t>
  </si>
  <si>
    <t>FEDERAL BUILDING</t>
  </si>
  <si>
    <t>GLENN</t>
  </si>
  <si>
    <t>KENDALL</t>
  </si>
  <si>
    <t>LAKESIDE</t>
  </si>
  <si>
    <t>LONG LAKE</t>
  </si>
  <si>
    <t>NAHMA</t>
  </si>
  <si>
    <t>MN</t>
  </si>
  <si>
    <t>DAKOTAS PFC</t>
  </si>
  <si>
    <t>BELTRAMI</t>
  </si>
  <si>
    <t>EUCLID</t>
  </si>
  <si>
    <t>NORTHLAND PFC</t>
  </si>
  <si>
    <t>ANGORA</t>
  </si>
  <si>
    <t>COMO</t>
  </si>
  <si>
    <t>DARFUR</t>
  </si>
  <si>
    <t>EMBARRASS</t>
  </si>
  <si>
    <t>FIFTY LAKES</t>
  </si>
  <si>
    <t>NORTHROP</t>
  </si>
  <si>
    <t>PEMBERTON</t>
  </si>
  <si>
    <t>REVERE</t>
  </si>
  <si>
    <t>SAINT CLAIR</t>
  </si>
  <si>
    <t>MO</t>
  </si>
  <si>
    <t>CRESTWOOD PLAZA POSTAL STORE</t>
  </si>
  <si>
    <t>FIELD</t>
  </si>
  <si>
    <t>GALLERIA POSTAL STORE</t>
  </si>
  <si>
    <t>GLENWOOD</t>
  </si>
  <si>
    <t>GORIN</t>
  </si>
  <si>
    <t>MANCHESTER MEADOWS</t>
  </si>
  <si>
    <t>PLEVNA</t>
  </si>
  <si>
    <t>SAVERTON</t>
  </si>
  <si>
    <t>SOULARD</t>
  </si>
  <si>
    <t>WILLIAMSTOWN</t>
  </si>
  <si>
    <t>AMITY</t>
  </si>
  <si>
    <t>BELLEVIEW</t>
  </si>
  <si>
    <t>BLOOMSDALE</t>
  </si>
  <si>
    <t>BRINKTOWN</t>
  </si>
  <si>
    <t>BURFORDVILLE</t>
  </si>
  <si>
    <t>CASCADE</t>
  </si>
  <si>
    <t>COMMERCE</t>
  </si>
  <si>
    <t>DAISY</t>
  </si>
  <si>
    <t>DAVISVILLE</t>
  </si>
  <si>
    <t>DOE RUN</t>
  </si>
  <si>
    <t>FREISTATT</t>
  </si>
  <si>
    <t>GILMAN CITY</t>
  </si>
  <si>
    <t>HUMPHREYS</t>
  </si>
  <si>
    <t>MIDDLE BROOK</t>
  </si>
  <si>
    <t>MILL SPRING</t>
  </si>
  <si>
    <t>MONTIER</t>
  </si>
  <si>
    <t>MOORESVILLE</t>
  </si>
  <si>
    <t>PONY EXPRESS</t>
  </si>
  <si>
    <t>REYNOLDS</t>
  </si>
  <si>
    <t>ROCKBRIDGE</t>
  </si>
  <si>
    <t>ROMBAUER</t>
  </si>
  <si>
    <t>RUETER</t>
  </si>
  <si>
    <t>STOUTLAND</t>
  </si>
  <si>
    <t>STRASBURG</t>
  </si>
  <si>
    <t>VULCAN</t>
  </si>
  <si>
    <t>WENTWORTH</t>
  </si>
  <si>
    <t>WOLF ISLAND</t>
  </si>
  <si>
    <t>WORTH</t>
  </si>
  <si>
    <t>WYATT PARK</t>
  </si>
  <si>
    <t>ZANONI</t>
  </si>
  <si>
    <t>MS</t>
  </si>
  <si>
    <t>CHATAWA</t>
  </si>
  <si>
    <t>CROSBY</t>
  </si>
  <si>
    <t>LULA</t>
  </si>
  <si>
    <t>PANTHER BURN</t>
  </si>
  <si>
    <t>SHUQUALAK</t>
  </si>
  <si>
    <t>SMITHVILLE</t>
  </si>
  <si>
    <t>SWIFTOWN</t>
  </si>
  <si>
    <t>MT</t>
  </si>
  <si>
    <t>INGOMAR</t>
  </si>
  <si>
    <t>KINSEY</t>
  </si>
  <si>
    <t>MARYSVILLE</t>
  </si>
  <si>
    <t>NC</t>
  </si>
  <si>
    <t>GREENSBORO PFC</t>
  </si>
  <si>
    <t>CURRITUCK</t>
  </si>
  <si>
    <t>SWEPSONVILLE</t>
  </si>
  <si>
    <t>WINFALL</t>
  </si>
  <si>
    <t>MID-CAROLINAS PFC</t>
  </si>
  <si>
    <t>BALSAM GROVE</t>
  </si>
  <si>
    <t>POPE A F B</t>
  </si>
  <si>
    <t>UNION MILLS</t>
  </si>
  <si>
    <t>VANDEMERE</t>
  </si>
  <si>
    <t>ND</t>
  </si>
  <si>
    <t>BANTRY</t>
  </si>
  <si>
    <t>BATHGATE</t>
  </si>
  <si>
    <t>CATHAY</t>
  </si>
  <si>
    <t>CAYUGA</t>
  </si>
  <si>
    <t>COURTENAY</t>
  </si>
  <si>
    <t>DONNYBROOK</t>
  </si>
  <si>
    <t>DOUGLAS</t>
  </si>
  <si>
    <t>GARDNER</t>
  </si>
  <si>
    <t>GILBY</t>
  </si>
  <si>
    <t>HALLIDAY</t>
  </si>
  <si>
    <t>INKSTER</t>
  </si>
  <si>
    <t>KEENE</t>
  </si>
  <si>
    <t>MANNING</t>
  </si>
  <si>
    <t>MCGREGOR</t>
  </si>
  <si>
    <t>MCLEOD</t>
  </si>
  <si>
    <t>MENOKEN</t>
  </si>
  <si>
    <t>MILTON</t>
  </si>
  <si>
    <t>MYLO</t>
  </si>
  <si>
    <t>PALERMO</t>
  </si>
  <si>
    <t>SAINT MICHAEL</t>
  </si>
  <si>
    <t>SENTINEL BUTTE</t>
  </si>
  <si>
    <t>UPHAM</t>
  </si>
  <si>
    <t>WARWICK</t>
  </si>
  <si>
    <t>YORK</t>
  </si>
  <si>
    <t>NE</t>
  </si>
  <si>
    <t>ALVO</t>
  </si>
  <si>
    <t>CRAB ORCHARD</t>
  </si>
  <si>
    <t>DIX</t>
  </si>
  <si>
    <t>HICKMAN</t>
  </si>
  <si>
    <t>NAPONEE</t>
  </si>
  <si>
    <t>NEWPORT</t>
  </si>
  <si>
    <t>PARKS</t>
  </si>
  <si>
    <t>PILGER</t>
  </si>
  <si>
    <t>ROYAL</t>
  </si>
  <si>
    <t>TALMAGE</t>
  </si>
  <si>
    <t>NH</t>
  </si>
  <si>
    <t>BENNINGTON</t>
  </si>
  <si>
    <t>KEARSARGE</t>
  </si>
  <si>
    <t>NJ</t>
  </si>
  <si>
    <t>SOUTH JERSEY PFC</t>
  </si>
  <si>
    <t>CASSVILLE</t>
  </si>
  <si>
    <t>FORT MONMOUTH</t>
  </si>
  <si>
    <t>GOSHEN</t>
  </si>
  <si>
    <t>LAUREL SPRINGS</t>
  </si>
  <si>
    <t>SEA BRIGHT</t>
  </si>
  <si>
    <t>STAFFORD</t>
  </si>
  <si>
    <t>WEST END</t>
  </si>
  <si>
    <t>NORTHERN NEW JERSEY PFC</t>
  </si>
  <si>
    <t>ALPHA</t>
  </si>
  <si>
    <t>BUTTZVILLE</t>
  </si>
  <si>
    <t>DUNDEE</t>
  </si>
  <si>
    <t>FRANKLIN</t>
  </si>
  <si>
    <t>GREYSTONE PARK</t>
  </si>
  <si>
    <t>JOHNSONBURG</t>
  </si>
  <si>
    <t>LITTLE YORK</t>
  </si>
  <si>
    <t>MEADOWVIEW</t>
  </si>
  <si>
    <t>RARITAN CENTER</t>
  </si>
  <si>
    <t>TOWNLEY</t>
  </si>
  <si>
    <t>WALLPACK CENTER</t>
  </si>
  <si>
    <t>WAYNE</t>
  </si>
  <si>
    <t>WEST HUDSON</t>
  </si>
  <si>
    <t>WHIPPANY</t>
  </si>
  <si>
    <t>NM</t>
  </si>
  <si>
    <t>PETACA</t>
  </si>
  <si>
    <t>TERERRO</t>
  </si>
  <si>
    <t>NY</t>
  </si>
  <si>
    <t>WESTERN NEW YORK PFC</t>
  </si>
  <si>
    <t>CRITTENDEN</t>
  </si>
  <si>
    <t>EAST BETHANY</t>
  </si>
  <si>
    <t>EAST RANDOLPH</t>
  </si>
  <si>
    <t>LIVONIA CENTER</t>
  </si>
  <si>
    <t>ALBANY PFC</t>
  </si>
  <si>
    <t>BARTON</t>
  </si>
  <si>
    <t>BOUCKVILLE</t>
  </si>
  <si>
    <t>CHILDWOLD</t>
  </si>
  <si>
    <t>DAVENPORT CENTER</t>
  </si>
  <si>
    <t>DE PEYSTER</t>
  </si>
  <si>
    <t>DEFERIET</t>
  </si>
  <si>
    <t>ENDWELL</t>
  </si>
  <si>
    <t>FISHS EDDY</t>
  </si>
  <si>
    <t>FORT HUNTER</t>
  </si>
  <si>
    <t>FRANKLIN SPRINGS</t>
  </si>
  <si>
    <t>HOOSICK</t>
  </si>
  <si>
    <t>KENWOOD</t>
  </si>
  <si>
    <t>KNOX</t>
  </si>
  <si>
    <t>KNOXBORO</t>
  </si>
  <si>
    <t>MIDDLEVILLE</t>
  </si>
  <si>
    <t>PYRITES</t>
  </si>
  <si>
    <t>QUAKER STREET</t>
  </si>
  <si>
    <t>RICHFORD</t>
  </si>
  <si>
    <t>SHUSHAN</t>
  </si>
  <si>
    <t>SOUTH KORTRIGHT</t>
  </si>
  <si>
    <t>TIOGA CENTER</t>
  </si>
  <si>
    <t>NEW YORK PFC</t>
  </si>
  <si>
    <t>UNITED NATIONS STATION</t>
  </si>
  <si>
    <t>WESTCHESTER PFC</t>
  </si>
  <si>
    <t>ARDEN</t>
  </si>
  <si>
    <t>BELLVALE</t>
  </si>
  <si>
    <t>EAST JEWETT</t>
  </si>
  <si>
    <t>STERLING FOREST</t>
  </si>
  <si>
    <t>WEST HARRISON</t>
  </si>
  <si>
    <t>OH</t>
  </si>
  <si>
    <t>NORTHERN OHIO PFC</t>
  </si>
  <si>
    <t>ALLEDONIA</t>
  </si>
  <si>
    <t>BANNOCK</t>
  </si>
  <si>
    <t>BENTON RIDGE</t>
  </si>
  <si>
    <t>BIRMINGHAM</t>
  </si>
  <si>
    <t>BURBANK</t>
  </si>
  <si>
    <t>BURGHILL</t>
  </si>
  <si>
    <t>DEERSVILLE</t>
  </si>
  <si>
    <t>ELGIN</t>
  </si>
  <si>
    <t>FAIRPOINT</t>
  </si>
  <si>
    <t>FARMDALE</t>
  </si>
  <si>
    <t>FLUSHING</t>
  </si>
  <si>
    <t>ISLE SAINT GEORGE</t>
  </si>
  <si>
    <t>LITCHFIELD</t>
  </si>
  <si>
    <t>MINERAL RIDGE</t>
  </si>
  <si>
    <t>MOUNT UNION</t>
  </si>
  <si>
    <t>STERLING</t>
  </si>
  <si>
    <t>SULLIVAN</t>
  </si>
  <si>
    <t>WEST WARREN</t>
  </si>
  <si>
    <t>WOLF RUN</t>
  </si>
  <si>
    <t>ADELPHI</t>
  </si>
  <si>
    <t>COLLINSVILLE</t>
  </si>
  <si>
    <t>CUBA</t>
  </si>
  <si>
    <t>FLETCHER</t>
  </si>
  <si>
    <t>HOPEWELL</t>
  </si>
  <si>
    <t>LANGSVILLE</t>
  </si>
  <si>
    <t>LEES CREEK</t>
  </si>
  <si>
    <t>LINCOLN VILLAGE FIN UNIT</t>
  </si>
  <si>
    <t>LYNX</t>
  </si>
  <si>
    <t>OREGONIA</t>
  </si>
  <si>
    <t>ROCK CAMP</t>
  </si>
  <si>
    <t>RUSSELLVILLE</t>
  </si>
  <si>
    <t>SHAUCK</t>
  </si>
  <si>
    <t>SHAWNEE</t>
  </si>
  <si>
    <t>TRIMBLE</t>
  </si>
  <si>
    <t>VETERANS ADMIN FINANCE</t>
  </si>
  <si>
    <t>WHIPPLE</t>
  </si>
  <si>
    <t>WRIGHT PATTERSON AFB Unit 1</t>
  </si>
  <si>
    <t>OK</t>
  </si>
  <si>
    <t>OKLAHOMA PFC</t>
  </si>
  <si>
    <t>CARMEN</t>
  </si>
  <si>
    <t>CENTRAHOMA</t>
  </si>
  <si>
    <t>CHESTER</t>
  </si>
  <si>
    <t>DEER CREEK</t>
  </si>
  <si>
    <t>DURHAM</t>
  </si>
  <si>
    <t>FAXON</t>
  </si>
  <si>
    <t>PUTNAM</t>
  </si>
  <si>
    <t>SOUTHARD</t>
  </si>
  <si>
    <t>SWEETWATER</t>
  </si>
  <si>
    <t>TWIN OAKS</t>
  </si>
  <si>
    <t>VINSON</t>
  </si>
  <si>
    <t>OR</t>
  </si>
  <si>
    <t>PORTLAND PFC</t>
  </si>
  <si>
    <t>ASHWOOD</t>
  </si>
  <si>
    <t>CASCADIA</t>
  </si>
  <si>
    <t>HEREFORD</t>
  </si>
  <si>
    <t>SIXES</t>
  </si>
  <si>
    <t>PA</t>
  </si>
  <si>
    <t>CENTRAL PENNSYLVANIA PFC</t>
  </si>
  <si>
    <t>ARTEMAS</t>
  </si>
  <si>
    <t>BROOKLYN</t>
  </si>
  <si>
    <t>CAMPTOWN</t>
  </si>
  <si>
    <t>DALMATIA</t>
  </si>
  <si>
    <t>DRUMORE</t>
  </si>
  <si>
    <t>ELMHURST</t>
  </si>
  <si>
    <t>GARDNERS</t>
  </si>
  <si>
    <t>GIBSON</t>
  </si>
  <si>
    <t>HARFORD</t>
  </si>
  <si>
    <t>JERSEY MILLS</t>
  </si>
  <si>
    <t>KEYSTONE</t>
  </si>
  <si>
    <t>KLINGERSTOWN</t>
  </si>
  <si>
    <t>LOCUST GAP</t>
  </si>
  <si>
    <t>MAHANOY PLANE</t>
  </si>
  <si>
    <t>NEELYTON</t>
  </si>
  <si>
    <t>NEW GERMANTOWN</t>
  </si>
  <si>
    <t>REBUCK</t>
  </si>
  <si>
    <t>SHAWANESE</t>
  </si>
  <si>
    <t>STARLIGHT</t>
  </si>
  <si>
    <t>PHILADELPHIA METROPO PFC</t>
  </si>
  <si>
    <t>DRESHER</t>
  </si>
  <si>
    <t>IMMACULATA</t>
  </si>
  <si>
    <t>SUPLEE</t>
  </si>
  <si>
    <t>WESTERN PENNSYLVANIA PFC</t>
  </si>
  <si>
    <t>ADAMSVILLE</t>
  </si>
  <si>
    <t>BEAR LAKE</t>
  </si>
  <si>
    <t>BECCARIA</t>
  </si>
  <si>
    <t>CALDER SQUARE</t>
  </si>
  <si>
    <t>CALUMET</t>
  </si>
  <si>
    <t>CORAL</t>
  </si>
  <si>
    <t>DENBO</t>
  </si>
  <si>
    <t>EXPORT CARRIER SECTION</t>
  </si>
  <si>
    <t>CARR_ANNX</t>
  </si>
  <si>
    <t>FOMBELL</t>
  </si>
  <si>
    <t>HOMEWOOD</t>
  </si>
  <si>
    <t>HYDETOWN</t>
  </si>
  <si>
    <t>LAKE CITY</t>
  </si>
  <si>
    <t>LAKE LYNN</t>
  </si>
  <si>
    <t>LOWBER</t>
  </si>
  <si>
    <t>LOYSBURG</t>
  </si>
  <si>
    <t>MADERA</t>
  </si>
  <si>
    <t>NEW GENEVA</t>
  </si>
  <si>
    <t>OLIVEBURG</t>
  </si>
  <si>
    <t>PERRY SQUARE</t>
  </si>
  <si>
    <t>SOUTHVIEW</t>
  </si>
  <si>
    <t>VALIER</t>
  </si>
  <si>
    <t>VETERANS HOSPITAL PITTSBURGH</t>
  </si>
  <si>
    <t>VOWINCKEL</t>
  </si>
  <si>
    <t>WEST LEBANON</t>
  </si>
  <si>
    <t>WICKHAVEN</t>
  </si>
  <si>
    <t>WILKINSBURG</t>
  </si>
  <si>
    <t>RI</t>
  </si>
  <si>
    <t>BROWN STATION</t>
  </si>
  <si>
    <t>SC</t>
  </si>
  <si>
    <t>GREATER SOUTH CAROLIN PFC</t>
  </si>
  <si>
    <t>CHAPPELLS</t>
  </si>
  <si>
    <t>GREELEYVILLE</t>
  </si>
  <si>
    <t>GROVER</t>
  </si>
  <si>
    <t>KINARDS</t>
  </si>
  <si>
    <t>RION</t>
  </si>
  <si>
    <t>SOUTH GREENWOOD</t>
  </si>
  <si>
    <t>SD</t>
  </si>
  <si>
    <t>ARTESIAN</t>
  </si>
  <si>
    <t>CLAREMONT</t>
  </si>
  <si>
    <t>DOLAND</t>
  </si>
  <si>
    <t>MILESVILLE</t>
  </si>
  <si>
    <t>YALE</t>
  </si>
  <si>
    <t>TN</t>
  </si>
  <si>
    <t>TENNESSEE PFC</t>
  </si>
  <si>
    <t>BINGHAMTON</t>
  </si>
  <si>
    <t>EAST LAKE</t>
  </si>
  <si>
    <t>FIVE POINTS</t>
  </si>
  <si>
    <t>FRONT STREET</t>
  </si>
  <si>
    <t>HURON</t>
  </si>
  <si>
    <t>LEE CARRIER UNIT</t>
  </si>
  <si>
    <t>LOOKOUT VALLEY</t>
  </si>
  <si>
    <t>LUTTS</t>
  </si>
  <si>
    <t>MADISON COLLEGE BRANCH</t>
  </si>
  <si>
    <t>OLIVEHILL</t>
  </si>
  <si>
    <t>ONLY</t>
  </si>
  <si>
    <t>PALMYRA</t>
  </si>
  <si>
    <t>WINONA</t>
  </si>
  <si>
    <t>TX</t>
  </si>
  <si>
    <t>DALLAS PFC</t>
  </si>
  <si>
    <t>CENTRALIA</t>
  </si>
  <si>
    <t>EAST SIDE FINANCE</t>
  </si>
  <si>
    <t>WORLD TRADE CENTER</t>
  </si>
  <si>
    <t>FORT WORTH PFC</t>
  </si>
  <si>
    <t>DODSON</t>
  </si>
  <si>
    <t>DUNN</t>
  </si>
  <si>
    <t>FREDONIA</t>
  </si>
  <si>
    <t>GREENWOOD</t>
  </si>
  <si>
    <t>HARROLD</t>
  </si>
  <si>
    <t>LOWAKE</t>
  </si>
  <si>
    <t>NEMO</t>
  </si>
  <si>
    <t>PALUXY</t>
  </si>
  <si>
    <t>QUAIL</t>
  </si>
  <si>
    <t>RINGGOLD</t>
  </si>
  <si>
    <t>ROSSTON</t>
  </si>
  <si>
    <t>HOUSTON PFC</t>
  </si>
  <si>
    <t>DANCIGER</t>
  </si>
  <si>
    <t>EAST HOUSTON</t>
  </si>
  <si>
    <t>IOLA</t>
  </si>
  <si>
    <t>IRVINGTON</t>
  </si>
  <si>
    <t>MUMFORD</t>
  </si>
  <si>
    <t>RIO GRANDE PFC</t>
  </si>
  <si>
    <t>BROOKS AFB</t>
  </si>
  <si>
    <t>CHAPMAN RANCH</t>
  </si>
  <si>
    <t>CRANFILLS GAP</t>
  </si>
  <si>
    <t>GERONIMO</t>
  </si>
  <si>
    <t>HOBSON</t>
  </si>
  <si>
    <t>HOCHHEIM</t>
  </si>
  <si>
    <t>LAUGHLIN AFB BRANCH</t>
  </si>
  <si>
    <t>MIRANDO CITY</t>
  </si>
  <si>
    <t>OAKLAND</t>
  </si>
  <si>
    <t>PEGGY</t>
  </si>
  <si>
    <t>POTTSVILLE</t>
  </si>
  <si>
    <t>SATIN</t>
  </si>
  <si>
    <t>SUBLIME</t>
  </si>
  <si>
    <t>UNIVERSITY PARK</t>
  </si>
  <si>
    <t>WHITSETT</t>
  </si>
  <si>
    <t>WILLOW CITY</t>
  </si>
  <si>
    <t>VA</t>
  </si>
  <si>
    <t>NORTHERN VIRGINIA PFC</t>
  </si>
  <si>
    <t>FISHERS HILL</t>
  </si>
  <si>
    <t>RICHMOND PFC</t>
  </si>
  <si>
    <t>BURR HILL</t>
  </si>
  <si>
    <t>FORT MONROE</t>
  </si>
  <si>
    <t>HAYGOOD RETAIL</t>
  </si>
  <si>
    <t>HEAD WATERS</t>
  </si>
  <si>
    <t>NORTHSIDE</t>
  </si>
  <si>
    <t>SANFORD</t>
  </si>
  <si>
    <t>WEEMS</t>
  </si>
  <si>
    <t>APPALACHIAN PFC</t>
  </si>
  <si>
    <t>BROADFORD</t>
  </si>
  <si>
    <t>FORT BLACKMORE</t>
  </si>
  <si>
    <t>HOLLINS COLLEGE</t>
  </si>
  <si>
    <t>IVANHOE</t>
  </si>
  <si>
    <t>NORWOOD</t>
  </si>
  <si>
    <t>PAINT BANK</t>
  </si>
  <si>
    <t>SOUTH MARTINSVILLE</t>
  </si>
  <si>
    <t>VT</t>
  </si>
  <si>
    <t>CAMBRIDGEPORT</t>
  </si>
  <si>
    <t>GRANVILLE</t>
  </si>
  <si>
    <t>HARTLAND FOUR CORNERS</t>
  </si>
  <si>
    <t>WEST HARTFORD</t>
  </si>
  <si>
    <t>WA</t>
  </si>
  <si>
    <t>HEISSON</t>
  </si>
  <si>
    <t>SEATTLE PFC</t>
  </si>
  <si>
    <t>AMERICAN LAKE</t>
  </si>
  <si>
    <t>COLUMBIA CENTER</t>
  </si>
  <si>
    <t>EDWALL</t>
  </si>
  <si>
    <t>RICE</t>
  </si>
  <si>
    <t>WASHTUCNA</t>
  </si>
  <si>
    <t>WI</t>
  </si>
  <si>
    <t>BASSETT</t>
  </si>
  <si>
    <t>EUREKA</t>
  </si>
  <si>
    <t>GLEN FLORA</t>
  </si>
  <si>
    <t>MILLADORE</t>
  </si>
  <si>
    <t>WV</t>
  </si>
  <si>
    <t>BELVA</t>
  </si>
  <si>
    <t>CAMDEN ON GAULEY</t>
  </si>
  <si>
    <t>CAMP CREEK</t>
  </si>
  <si>
    <t>CEDARVILLE</t>
  </si>
  <si>
    <t>DELRAY</t>
  </si>
  <si>
    <t>ERBACON</t>
  </si>
  <si>
    <t>FALLING ROCK</t>
  </si>
  <si>
    <t>GIVEN</t>
  </si>
  <si>
    <t>GLEN</t>
  </si>
  <si>
    <t>HACKER VALLEY</t>
  </si>
  <si>
    <t>HANSFORD</t>
  </si>
  <si>
    <t>HIAWATHA</t>
  </si>
  <si>
    <t>KANAWHA HEAD</t>
  </si>
  <si>
    <t>KIAHSVILLE</t>
  </si>
  <si>
    <t>KYLE</t>
  </si>
  <si>
    <t>LINN</t>
  </si>
  <si>
    <t>LOONEYVILLE</t>
  </si>
  <si>
    <t>LYBURN</t>
  </si>
  <si>
    <t>MARSHALL UNIVERSITY</t>
  </si>
  <si>
    <t>MATHENY</t>
  </si>
  <si>
    <t>MATOAKA</t>
  </si>
  <si>
    <t>MONTANA MINES</t>
  </si>
  <si>
    <t>MOUNT ZION</t>
  </si>
  <si>
    <t>NEBO</t>
  </si>
  <si>
    <t>NEWTOWN</t>
  </si>
  <si>
    <t>ORMA</t>
  </si>
  <si>
    <t>PENCE SPRINGS</t>
  </si>
  <si>
    <t>PROCIOUS</t>
  </si>
  <si>
    <t>RAVENCLIFF</t>
  </si>
  <si>
    <t>SECONDCREEK</t>
  </si>
  <si>
    <t>SHOCK</t>
  </si>
  <si>
    <t>SLAB FORK</t>
  </si>
  <si>
    <t>TAMARACK</t>
  </si>
  <si>
    <t>YAWKEY</t>
  </si>
  <si>
    <t>GLEN EASTON</t>
  </si>
  <si>
    <t>WEST LIBERTY</t>
  </si>
  <si>
    <t>WY</t>
  </si>
  <si>
    <t>HORSE CREEK</t>
  </si>
  <si>
    <t>LOST SPRINGS</t>
  </si>
  <si>
    <t>OTTO</t>
  </si>
  <si>
    <t>RELIANCE</t>
  </si>
  <si>
    <t>VAN TASSELL</t>
  </si>
  <si>
    <t>WYARNO</t>
  </si>
  <si>
    <t>STATE</t>
  </si>
  <si>
    <t>AREA</t>
  </si>
  <si>
    <t>DISTRICT</t>
  </si>
  <si>
    <t>OFFICE</t>
  </si>
  <si>
    <t>FAC ID</t>
  </si>
  <si>
    <t>FAC TYPE</t>
  </si>
  <si>
    <t>FIN#</t>
  </si>
  <si>
    <t>SUSPENSION DATE</t>
  </si>
  <si>
    <t>BULLETIN DATE</t>
  </si>
  <si>
    <t>REOPEN DATE</t>
  </si>
  <si>
    <t>SUSPENDED OFFICES RE-OPENED IN FY18</t>
  </si>
  <si>
    <t>FIN #</t>
  </si>
  <si>
    <t>FINANCE</t>
  </si>
  <si>
    <t xml:space="preserve">Remaining Suspended Offices       </t>
  </si>
  <si>
    <t>Re-Opened in FY19</t>
  </si>
  <si>
    <t>SUSPENDED OFFICES RE-OPENED IN FY19</t>
  </si>
  <si>
    <t>GAYS MILLS</t>
  </si>
  <si>
    <t>Re-Opened in FY20</t>
  </si>
  <si>
    <t>SUSPENDED OFFICES RE-OPENED IN FY20</t>
  </si>
  <si>
    <t>* United Nations Station removed from total.</t>
  </si>
  <si>
    <t xml:space="preserve">1.  Request/approval to study for discontinuance               </t>
  </si>
  <si>
    <t xml:space="preserve">2.  Notice (if appropriate) to Headquarters of suspension Organizations Notify               </t>
  </si>
  <si>
    <t xml:space="preserve">3.  Notice (if appropriate) to customers/district personnel of suspension               </t>
  </si>
  <si>
    <t xml:space="preserve">4.  Highway map with community highlighted               </t>
  </si>
  <si>
    <t xml:space="preserve">5.  Inspection Service/local law enforcement vandalism reports               </t>
  </si>
  <si>
    <t xml:space="preserve">6.  Form 4920, Post Office Fact Sheet            </t>
  </si>
  <si>
    <t xml:space="preserve">7. NEPA Worksheet               </t>
  </si>
  <si>
    <t xml:space="preserve">8. Financial Workbook                </t>
  </si>
  <si>
    <t xml:space="preserve">9. Recommendation and Service Replacement Type          </t>
  </si>
  <si>
    <t xml:space="preserve">10. PM Letter Instructions Cover letter, questionnaire, and enclosures                </t>
  </si>
  <si>
    <t xml:space="preserve">11.  Community meeting roster               </t>
  </si>
  <si>
    <t xml:space="preserve">12.  Community meeting letter (Need to set before questionnaire if not held before)             </t>
  </si>
  <si>
    <t xml:space="preserve">13.  Proposal checklist             </t>
  </si>
  <si>
    <t xml:space="preserve">14.  District notification to Government Affairs             </t>
  </si>
  <si>
    <t xml:space="preserve">15.  Instructions to postmaster/OIC to post proposal              </t>
  </si>
  <si>
    <t xml:space="preserve">16.  Invitation for comments exhibit              </t>
  </si>
  <si>
    <t xml:space="preserve">17.  Proposal exhibit                </t>
  </si>
  <si>
    <t xml:space="preserve">18.  Comment form exhibit           </t>
  </si>
  <si>
    <t xml:space="preserve">19.  Instructions for postmaster/OIC to remove proposal             </t>
  </si>
  <si>
    <t xml:space="preserve">20. Postal Service response letters to returned customer questionnaires              </t>
  </si>
  <si>
    <t xml:space="preserve">21.  Analysis of questionnaires              </t>
  </si>
  <si>
    <t xml:space="preserve">22.  Community meeting analysis            </t>
  </si>
  <si>
    <t xml:space="preserve">23.  Round-date stamped proposals and invitations for comments from affected offices         </t>
  </si>
  <si>
    <t xml:space="preserve">24. Notification of taking proposal and comments under internal consideration        </t>
  </si>
  <si>
    <t xml:space="preserve">25. Postal Service response letters to returned Proposal comments            </t>
  </si>
  <si>
    <t xml:space="preserve">26.  Proposal Analysis of comments          </t>
  </si>
  <si>
    <t xml:space="preserve">27.  Petition and Postal Service response letter (if appropriate)            </t>
  </si>
  <si>
    <t xml:space="preserve">28.  Congressional inquiry and Postal Service response letter (if appropriate)         </t>
  </si>
  <si>
    <t xml:space="preserve">29.  Log of Post Office discontinuance actions           </t>
  </si>
  <si>
    <t>*</t>
  </si>
  <si>
    <t>CAT</t>
  </si>
  <si>
    <t>ATLANTIC</t>
  </si>
  <si>
    <t>CENTRAL</t>
  </si>
  <si>
    <t>WESTPAC</t>
  </si>
  <si>
    <t>Re-Opened in FY21</t>
  </si>
  <si>
    <t>RMPO</t>
  </si>
  <si>
    <t>PTPO</t>
  </si>
  <si>
    <t>SUSPENDED OFFICES RE-OPENED IN FY21</t>
  </si>
  <si>
    <t>COLORADO/WYOMING DISTRICT</t>
  </si>
  <si>
    <t>APO</t>
  </si>
  <si>
    <t>TEXAS 1</t>
  </si>
  <si>
    <t>TEXAS 2</t>
  </si>
  <si>
    <t>WISCONSIN</t>
  </si>
  <si>
    <t>Re-Opened in FY22</t>
  </si>
  <si>
    <t>MARYLAND</t>
  </si>
  <si>
    <t>Not Mapped</t>
  </si>
  <si>
    <t>AL-MS</t>
  </si>
  <si>
    <t>AZ-NM</t>
  </si>
  <si>
    <t>CALIFORNIA 1</t>
  </si>
  <si>
    <t>CALIFORNIA 2</t>
  </si>
  <si>
    <t>CALIFORNIA 3</t>
  </si>
  <si>
    <t>CALIFORNIA 4</t>
  </si>
  <si>
    <t>CALIFORNIA 5</t>
  </si>
  <si>
    <t>CALIFORNIA 6</t>
  </si>
  <si>
    <t>CO-WY</t>
  </si>
  <si>
    <t>GEORGIA</t>
  </si>
  <si>
    <t>IA-NE-SD</t>
  </si>
  <si>
    <t>ILLINOIS 1</t>
  </si>
  <si>
    <t>ILLINOIS 2</t>
  </si>
  <si>
    <t>INDIANA</t>
  </si>
  <si>
    <t>KS-MO</t>
  </si>
  <si>
    <t>KY-WV</t>
  </si>
  <si>
    <t>MA-RI</t>
  </si>
  <si>
    <t>ME-NH-VT</t>
  </si>
  <si>
    <t>MICHIGAN 2</t>
  </si>
  <si>
    <t>MN-ND</t>
  </si>
  <si>
    <t>NEW JERSEY</t>
  </si>
  <si>
    <t>NEW YORK 3</t>
  </si>
  <si>
    <t>OHIO 1</t>
  </si>
  <si>
    <t>OHIO 2</t>
  </si>
  <si>
    <t>AR-OK</t>
  </si>
  <si>
    <t>DE-PA2</t>
  </si>
  <si>
    <t>PENNSYLVANIA 1</t>
  </si>
  <si>
    <t>Carrier Annex</t>
  </si>
  <si>
    <t>SOUTH CAROLINA</t>
  </si>
  <si>
    <t>TENNESSEE</t>
  </si>
  <si>
    <t>TEXAS 3</t>
  </si>
  <si>
    <t>VIRGINIA</t>
  </si>
  <si>
    <t>WASHINGTON</t>
  </si>
  <si>
    <t>ALASKA</t>
  </si>
  <si>
    <t>NV-UT</t>
  </si>
  <si>
    <t>FLORIDA 1</t>
  </si>
  <si>
    <t>FLORIDA 3</t>
  </si>
  <si>
    <t>LOUISIANA</t>
  </si>
  <si>
    <t>MICHIGAN 1</t>
  </si>
  <si>
    <t>30. Certification of Record</t>
  </si>
  <si>
    <t>Steps (1-30)</t>
  </si>
  <si>
    <t>#11 - 30</t>
  </si>
  <si>
    <t>#1-10</t>
  </si>
  <si>
    <t>N/A</t>
  </si>
  <si>
    <t>Natural Disaster</t>
  </si>
  <si>
    <t>99008</t>
  </si>
  <si>
    <t>Lease Terminated by Lessor</t>
  </si>
  <si>
    <t>83463</t>
  </si>
  <si>
    <t>ID-OR-MT</t>
  </si>
  <si>
    <t>#13, 20, 23, 25-30</t>
  </si>
  <si>
    <t>1-12,14-19,21,22,24</t>
  </si>
  <si>
    <t>90731</t>
  </si>
  <si>
    <t>#4, 8, 13, 20, 23, 30</t>
  </si>
  <si>
    <t>1,2,3,5-7,9-12,14-19,21,22,24-29</t>
  </si>
  <si>
    <t>Lease Terminated by USPS</t>
  </si>
  <si>
    <t>96105</t>
  </si>
  <si>
    <t>94512</t>
  </si>
  <si>
    <t>94080</t>
  </si>
  <si>
    <t>94102</t>
  </si>
  <si>
    <t>Other</t>
  </si>
  <si>
    <t>94040</t>
  </si>
  <si>
    <t>85141</t>
  </si>
  <si>
    <t>#14 - 30</t>
  </si>
  <si>
    <t>#1-13</t>
  </si>
  <si>
    <t>85343</t>
  </si>
  <si>
    <t>77867</t>
  </si>
  <si>
    <t>Safety/Health Concerns</t>
  </si>
  <si>
    <t>77431</t>
  </si>
  <si>
    <t>76253</t>
  </si>
  <si>
    <t>75834</t>
  </si>
  <si>
    <t>37407</t>
  </si>
  <si>
    <t>#13 - 30</t>
  </si>
  <si>
    <t>#1-12</t>
  </si>
  <si>
    <t>29646</t>
  </si>
  <si>
    <t>#13, 23, 30</t>
  </si>
  <si>
    <t>1-12,14-22,24-29</t>
  </si>
  <si>
    <t>29132</t>
  </si>
  <si>
    <t>29447</t>
  </si>
  <si>
    <t>#24 - 30</t>
  </si>
  <si>
    <t>#1-23</t>
  </si>
  <si>
    <t>70803</t>
  </si>
  <si>
    <t>31072</t>
  </si>
  <si>
    <t>31552</t>
  </si>
  <si>
    <t>31550</t>
  </si>
  <si>
    <t>#11-30</t>
  </si>
  <si>
    <t>#1-9</t>
  </si>
  <si>
    <t>31750</t>
  </si>
  <si>
    <t>31792</t>
  </si>
  <si>
    <t>#13, 23, 25-30</t>
  </si>
  <si>
    <t>Other Damage</t>
  </si>
  <si>
    <t>31017</t>
  </si>
  <si>
    <t>30806</t>
  </si>
  <si>
    <t>33405</t>
  </si>
  <si>
    <t>32425</t>
  </si>
  <si>
    <t>74368</t>
  </si>
  <si>
    <t>38677</t>
  </si>
  <si>
    <t>#10 - 30</t>
  </si>
  <si>
    <t>38959</t>
  </si>
  <si>
    <t>38870</t>
  </si>
  <si>
    <t>38765</t>
  </si>
  <si>
    <t>54454</t>
  </si>
  <si>
    <t>44214</t>
  </si>
  <si>
    <t>56031</t>
  </si>
  <si>
    <t>58558</t>
  </si>
  <si>
    <t>58057</t>
  </si>
  <si>
    <t>56448</t>
  </si>
  <si>
    <t>58426</t>
  </si>
  <si>
    <t>55703</t>
  </si>
  <si>
    <t>#3, 4, 13, 23, 28, 30</t>
  </si>
  <si>
    <t>1,2,5-12,14-22,24-27,29</t>
  </si>
  <si>
    <t>48743</t>
  </si>
  <si>
    <t>1,2,5-12,14-19,22</t>
  </si>
  <si>
    <t>Other (feds close facility)</t>
  </si>
  <si>
    <t>48607</t>
  </si>
  <si>
    <t>48126</t>
  </si>
  <si>
    <t>#13, 15, 17, 23, 27, 29, 30</t>
  </si>
  <si>
    <t>1-12,14,16,18-22,24-26,28</t>
  </si>
  <si>
    <t>48410</t>
  </si>
  <si>
    <t>26208</t>
  </si>
  <si>
    <t>65784</t>
  </si>
  <si>
    <t>#17 - 30</t>
  </si>
  <si>
    <t>#1-16</t>
  </si>
  <si>
    <t>63881</t>
  </si>
  <si>
    <t>63675</t>
  </si>
  <si>
    <t>63952</t>
  </si>
  <si>
    <t>#15 - 30</t>
  </si>
  <si>
    <t>#1-14</t>
  </si>
  <si>
    <t>63656</t>
  </si>
  <si>
    <t>#10 -30</t>
  </si>
  <si>
    <t>66104</t>
  </si>
  <si>
    <t>63637</t>
  </si>
  <si>
    <t>63742</t>
  </si>
  <si>
    <t>64422</t>
  </si>
  <si>
    <t>#20 - 30</t>
  </si>
  <si>
    <t>#1-19</t>
  </si>
  <si>
    <t>61565</t>
  </si>
  <si>
    <t>60637</t>
  </si>
  <si>
    <t>68768</t>
  </si>
  <si>
    <t>51558</t>
  </si>
  <si>
    <t>50562</t>
  </si>
  <si>
    <t>22576</t>
  </si>
  <si>
    <t>24442</t>
  </si>
  <si>
    <t>15208</t>
  </si>
  <si>
    <t>10604</t>
  </si>
  <si>
    <t>14488</t>
  </si>
  <si>
    <t>14054</t>
  </si>
  <si>
    <t>unknown - susp'd 1984</t>
  </si>
  <si>
    <t>07851</t>
  </si>
  <si>
    <t>20778</t>
  </si>
  <si>
    <t>20012</t>
  </si>
  <si>
    <t>20689</t>
  </si>
  <si>
    <t>Other (consolidated with main PO)</t>
  </si>
  <si>
    <t>20910</t>
  </si>
  <si>
    <t>20687</t>
  </si>
  <si>
    <t>21542</t>
  </si>
  <si>
    <t>21759</t>
  </si>
  <si>
    <t>20643</t>
  </si>
  <si>
    <t>#3, 4, 8, 13, 23, 30</t>
  </si>
  <si>
    <t>1,2,5,6,7,9,10,11,12,14-22,24-29</t>
  </si>
  <si>
    <t>20839</t>
  </si>
  <si>
    <t>02339</t>
  </si>
  <si>
    <t>Next Steps</t>
  </si>
  <si>
    <t>Steps Completed</t>
  </si>
  <si>
    <t>Date Reopened (if applicable)</t>
  </si>
  <si>
    <t>Date of Posting Final Determination</t>
  </si>
  <si>
    <t>Date of Posting Proposal to Close</t>
  </si>
  <si>
    <t>Date of Community Meeting</t>
  </si>
  <si>
    <t>REASON FOR SUSPENSION</t>
  </si>
  <si>
    <t>ZIP</t>
  </si>
  <si>
    <t>ST</t>
  </si>
  <si>
    <t xml:space="preserve">SUSPENDED OFFICES RE-OPENED IN FY22 </t>
  </si>
  <si>
    <t>Re-Opened in FY23</t>
  </si>
  <si>
    <t>HQ Review Completed</t>
  </si>
  <si>
    <t>Pending VP Approval</t>
  </si>
  <si>
    <t>#1-5</t>
  </si>
  <si>
    <t>REOPENING TBD</t>
  </si>
  <si>
    <t>#10-30</t>
  </si>
  <si>
    <t>1-2, 4-16, 18-24, 26, 28-29</t>
  </si>
  <si>
    <t>3, 17, 25, 27, 30</t>
  </si>
  <si>
    <t>1-12, 14-22, 24</t>
  </si>
  <si>
    <t>1, 4, 6-22, 24-26 &amp; 29</t>
  </si>
  <si>
    <t>need 13, 15, 17, 30</t>
  </si>
  <si>
    <t>12 &amp; 30</t>
  </si>
  <si>
    <t>Need items 13, 23, 29</t>
  </si>
  <si>
    <t>13, 20, 23, 25 and 30</t>
  </si>
  <si>
    <t>10, 11, 13, 25, 30</t>
  </si>
  <si>
    <t>13 &amp; 30</t>
  </si>
  <si>
    <t>13, 17, 20, 22, 30</t>
  </si>
  <si>
    <t>28 and 30</t>
  </si>
  <si>
    <t>13, 20 and 30</t>
  </si>
  <si>
    <t>10, 11, 12, 13, 14, 15, 16, 17, 18, 19, 20, 21, 22, 23, 24 25, 26, 27, 28, 29, 30</t>
  </si>
  <si>
    <t>8, 9, 10, 11, 12, 13, 14, 15, 16, 17, 18, 19, 20, 21, 22, 23, 24 25, 26, 27, 28, 29, 30</t>
  </si>
  <si>
    <t>19 and 30</t>
  </si>
  <si>
    <t>3, 13 &amp; 30</t>
  </si>
  <si>
    <t>#6-30</t>
  </si>
  <si>
    <t>1, 2, 3, 4, 5, 6, 7 ,8, 9, 10 ,11, 12, 13, 14, 25</t>
  </si>
  <si>
    <t>15, 16, 17 ,18, 19, 20, 21, 22, 23, 24, 26, 27, 28, 29, 30</t>
  </si>
  <si>
    <t>Reopen TBD</t>
  </si>
  <si>
    <t xml:space="preserve"> SUSPENSION STATUS AS OF JUNE 30, 2023</t>
  </si>
  <si>
    <t>OFFICES PUBLISHED IN THE POSTAL BULLETIN AS OF SEPTEMBER 30, 2023</t>
  </si>
  <si>
    <t>SUSPENDED OFFICES RE-OPENED IN FY23 AS OF SEPTEMBER 30, 2023</t>
  </si>
  <si>
    <t xml:space="preserve">Pending </t>
  </si>
  <si>
    <t>Need MFR for 4 &amp; 25</t>
  </si>
  <si>
    <t>4 &amp; 25 &amp; 30</t>
  </si>
  <si>
    <t>#17&amp;23-MFR is On File. #13 needs second signature. Missing page numbering</t>
  </si>
  <si>
    <t xml:space="preserve">items 10-14 and 16-29 exist on CSDC. District needs to print those items, place in order and upload to CSDC </t>
  </si>
  <si>
    <t xml:space="preserve">Need item 15; District needs to print 10-14 and 16-29 (as they exist on CSDC), place in order and upload to CSDC items </t>
  </si>
  <si>
    <t xml:space="preserve">Need item 12 completed, itgems 10-29 exist on CSDC. District needs to print items 10-29, place in order and upload to CSDC </t>
  </si>
  <si>
    <t>Not Available</t>
  </si>
  <si>
    <t>Pending</t>
  </si>
  <si>
    <t>13 needs second signature; need 23 and 30</t>
  </si>
  <si>
    <t>1 &amp; 2</t>
  </si>
  <si>
    <t>#3-30</t>
  </si>
  <si>
    <t>Pending Reopen</t>
  </si>
  <si>
    <t>Item 30 needed. The items in Next Steps exist in CSDC, District needs to print items, place in order and upload to CSDC &gt;</t>
  </si>
  <si>
    <t>The following items exist in CSDC, District needs to print items, place in order and upload to CSDC: 9  11  13 14 15 16 17 18 19 20 21 22 23 24 25 26 27 28 29</t>
  </si>
  <si>
    <t>The following items exist in CSDC, District needs to print items, place in order and upload to CSDC: 20 21 22 23  25 26 27 28 29</t>
  </si>
  <si>
    <t xml:space="preserve">Item 13 is missing. Items 20, 23 &amp; 25 exist in CSDC, District needs to print items, place in order and upload to CSDC. </t>
  </si>
  <si>
    <t xml:space="preserve">Need items 20 and 30, then all documents uploaded in CSDC </t>
  </si>
  <si>
    <t>20 and 30</t>
  </si>
  <si>
    <t>Docket contians duplicate items and nto in sequential order</t>
  </si>
  <si>
    <t>Remove duplicates, resequence items and re-upload docket</t>
  </si>
  <si>
    <t>Sched for 08/29/2023</t>
  </si>
  <si>
    <t>#3, 4, 13, 20-21, 23-30</t>
  </si>
  <si>
    <t>beginning items not numbered correctly; some items missing proper headers (docket#, Item # &amp; Page #); District needs to renumber documents, place to correct order and rescan in to CSDC</t>
  </si>
  <si>
    <t>Item 13 missing 2nd signature</t>
  </si>
  <si>
    <t>Item 13 missing 2nd signature; need 17, 20, 22 and 30</t>
  </si>
  <si>
    <t>Item 13 missing 2nd signature; need #30</t>
  </si>
  <si>
    <t>Docket items reside in CSDC and need to be printed</t>
  </si>
  <si>
    <t>Print &amp; Re-Upload Docket</t>
  </si>
  <si>
    <t>Item 13 incomplete and missing signatures; item 20 exists in CSDC, need to print and upload to docket, need #30</t>
  </si>
  <si>
    <t>Item 28, need placeholder from CDSC printed and uploaded to docket; Need #30</t>
  </si>
  <si>
    <t>Items 10, 11, 12, 13, 14, 15, 16, 17, 18, 19, 20, 21, 22, 23, 24 25, 26, 27, 28 and 29 Exist in CSDC; distirct needs to print and upload to docket; need #30</t>
  </si>
  <si>
    <t>2, 3, 5, 20, 23, 30</t>
  </si>
  <si>
    <t>Item #11 missing numbering element (Docket#, Item# &amp; Page#) district needs to reprint from CSDC and upload into docket; Item #13, needs two signatures; Item #20 missing but existgs in CSDC, District needs to print and upload into docket; Need #30</t>
  </si>
  <si>
    <t>Items 8 to 29 exist in CSDC; District needs to print and upload into docket; Need #30</t>
  </si>
  <si>
    <t>Put docs in order(e.g. 17) and ensure all docs have item/dockect page# block; item 19 (page 26 &amp; again on pg 56-57) and pages 15, 19, 20, 31 need item#-docket# and page#; remove duplicate pages from docket</t>
  </si>
  <si>
    <t>Need Items 13 completed from CSDC, printed and uploaded to docket; Need #29 printed from CSDC and uploaded to docket; Item #30 needs signature from DM (missing on current doc)</t>
  </si>
  <si>
    <t>13, 29 &amp; 30</t>
  </si>
  <si>
    <t>Need all Docs printed from CSDC, placed in order and uploaded to docket; Item #13 needs to be competed and need both signatures; If Item #3 is not warranted a Memo for Record shoul dbe on file in the docket</t>
  </si>
  <si>
    <t>Reopening TBD</t>
  </si>
  <si>
    <t>REMAINING SUSPENSIONS AS OF SEPTEMBER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</si>
</sst>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16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indexed="8"/>
      <name val="Arial"/>
      <family val="2"/>
    </font>
    <font>
      <sz val="16"/>
      <color rgb="FFFF0000"/>
      <name val="Arial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1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14" fontId="0" fillId="0" borderId="1" xfId="0" applyNumberFormat="1" applyBorder="1"/>
    <xf numFmtId="0" fontId="2" fillId="4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22" fontId="0" fillId="0" borderId="0" xfId="0" applyNumberFormat="1"/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8" fillId="0" borderId="8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14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right"/>
    </xf>
    <xf numFmtId="14" fontId="0" fillId="0" borderId="7" xfId="0" applyNumberFormat="1" applyBorder="1" applyAlignment="1">
      <alignment horizontal="right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14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left"/>
    </xf>
    <xf numFmtId="14" fontId="0" fillId="0" borderId="11" xfId="0" applyNumberFormat="1" applyBorder="1" applyAlignment="1">
      <alignment horizontal="center"/>
    </xf>
    <xf numFmtId="14" fontId="0" fillId="0" borderId="11" xfId="0" applyNumberFormat="1" applyBorder="1" applyAlignment="1">
      <alignment horizontal="right"/>
    </xf>
    <xf numFmtId="14" fontId="0" fillId="0" borderId="12" xfId="0" applyNumberFormat="1" applyBorder="1" applyAlignment="1">
      <alignment horizontal="right"/>
    </xf>
    <xf numFmtId="0" fontId="0" fillId="0" borderId="1" xfId="0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9" xfId="0" applyNumberFormat="1" applyFont="1" applyBorder="1"/>
    <xf numFmtId="164" fontId="0" fillId="0" borderId="1" xfId="0" applyNumberFormat="1" applyBorder="1"/>
    <xf numFmtId="0" fontId="3" fillId="0" borderId="0" xfId="0" applyFont="1"/>
    <xf numFmtId="0" fontId="8" fillId="0" borderId="0" xfId="0" applyFont="1"/>
    <xf numFmtId="1" fontId="10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4" fontId="8" fillId="5" borderId="1" xfId="0" applyNumberFormat="1" applyFont="1" applyFill="1" applyBorder="1"/>
    <xf numFmtId="0" fontId="2" fillId="4" borderId="0" xfId="0" applyFont="1" applyFill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4" fontId="0" fillId="0" borderId="7" xfId="0" applyNumberFormat="1" applyBorder="1" applyAlignment="1">
      <alignment horizontal="left"/>
    </xf>
    <xf numFmtId="14" fontId="0" fillId="0" borderId="9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8" fillId="0" borderId="14" xfId="0" applyFont="1" applyBorder="1"/>
    <xf numFmtId="0" fontId="14" fillId="0" borderId="0" xfId="0" applyFont="1"/>
    <xf numFmtId="0" fontId="8" fillId="5" borderId="8" xfId="0" applyFont="1" applyFill="1" applyBorder="1"/>
    <xf numFmtId="0" fontId="8" fillId="5" borderId="1" xfId="0" applyFont="1" applyFill="1" applyBorder="1"/>
    <xf numFmtId="14" fontId="8" fillId="5" borderId="9" xfId="0" applyNumberFormat="1" applyFont="1" applyFill="1" applyBorder="1"/>
    <xf numFmtId="22" fontId="2" fillId="0" borderId="0" xfId="0" applyNumberFormat="1" applyFont="1" applyAlignment="1">
      <alignment horizontal="center" wrapText="1"/>
    </xf>
    <xf numFmtId="22" fontId="0" fillId="0" borderId="0" xfId="0" applyNumberFormat="1" applyAlignment="1">
      <alignment wrapText="1"/>
    </xf>
    <xf numFmtId="0" fontId="0" fillId="3" borderId="0" xfId="0" applyFill="1"/>
    <xf numFmtId="14" fontId="9" fillId="4" borderId="1" xfId="0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1" fontId="9" fillId="4" borderId="1" xfId="0" applyNumberFormat="1" applyFont="1" applyFill="1" applyBorder="1" applyAlignment="1">
      <alignment horizontal="center" vertical="top" wrapText="1"/>
    </xf>
    <xf numFmtId="0" fontId="4" fillId="3" borderId="0" xfId="0" applyFont="1" applyFill="1"/>
    <xf numFmtId="0" fontId="0" fillId="3" borderId="0" xfId="0" applyFill="1" applyAlignment="1">
      <alignment horizontal="left"/>
    </xf>
    <xf numFmtId="14" fontId="9" fillId="4" borderId="1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top"/>
    </xf>
    <xf numFmtId="0" fontId="10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4" fillId="0" borderId="13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Table Style 1" pivot="0" count="3" xr9:uid="{00000000-0011-0000-FFFF-FFFF00000000}">
      <tableStyleElement type="firstRowStripe" dxfId="2"/>
      <tableStyleElement type="secondRowStripe" dxfId="1"/>
      <tableStyleElement type="firstColumnStripe" dxfId="0"/>
    </tableStyle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M26"/>
  <sheetViews>
    <sheetView showGridLines="0" tabSelected="1" topLeftCell="B1" zoomScale="80" zoomScaleNormal="80" workbookViewId="0">
      <selection activeCell="A26" sqref="A26:L26"/>
    </sheetView>
  </sheetViews>
  <sheetFormatPr defaultRowHeight="14" x14ac:dyDescent="0.3"/>
  <cols>
    <col min="1" max="1" width="19" bestFit="1" customWidth="1"/>
    <col min="2" max="2" width="19.25" bestFit="1" customWidth="1"/>
    <col min="3" max="12" width="17.25" customWidth="1"/>
    <col min="14" max="14" width="16.58203125" bestFit="1" customWidth="1"/>
  </cols>
  <sheetData>
    <row r="2" spans="1:13" ht="23.5" thickBot="1" x14ac:dyDescent="0.55000000000000004">
      <c r="A2" s="87" t="s">
        <v>1046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3" ht="64.5" customHeight="1" thickBot="1" x14ac:dyDescent="0.45">
      <c r="A3" s="12" t="s">
        <v>1</v>
      </c>
      <c r="B3" s="13" t="s">
        <v>2</v>
      </c>
      <c r="C3" s="13" t="s">
        <v>9</v>
      </c>
      <c r="D3" s="13" t="s">
        <v>3</v>
      </c>
      <c r="E3" s="13" t="s">
        <v>10</v>
      </c>
      <c r="F3" s="13" t="s">
        <v>796</v>
      </c>
      <c r="G3" s="13" t="s">
        <v>799</v>
      </c>
      <c r="H3" s="13" t="s">
        <v>836</v>
      </c>
      <c r="I3" s="13" t="s">
        <v>845</v>
      </c>
      <c r="J3" s="13" t="s">
        <v>1019</v>
      </c>
      <c r="K3" s="13" t="s">
        <v>11</v>
      </c>
      <c r="L3" s="15" t="s">
        <v>795</v>
      </c>
      <c r="M3" s="10"/>
    </row>
    <row r="4" spans="1:13" ht="15.5" x14ac:dyDescent="0.35">
      <c r="A4" s="16" t="s">
        <v>833</v>
      </c>
      <c r="B4" s="17" t="s">
        <v>4</v>
      </c>
      <c r="C4" s="49">
        <f>COUNTIFS('662 Suspended EOY FY16'!$B$3:$B$664,$A$4,'662 Suspended EOY FY16'!$I$3:$I$664,$B4)</f>
        <v>148</v>
      </c>
      <c r="D4" s="49">
        <f>COUNTIFS('Re-Opened FY17'!$B$3:$B$664,$A$4,'Re-Opened FY17'!$J$3:$J$664,$B4)</f>
        <v>6</v>
      </c>
      <c r="E4" s="49">
        <f>COUNTIFS('Re-Opened FY18'!$B$3:$B$664,$A$4,'Re-Opened FY18'!$J$3:$J$664,$B4)</f>
        <v>2</v>
      </c>
      <c r="F4" s="49">
        <f>COUNTIFS('Re-Opened FY19'!$B$3:$B$664,$A$4,'Re-Opened FY19'!$J$3:$J$664,$B4)</f>
        <v>4</v>
      </c>
      <c r="G4" s="49">
        <f>COUNTIFS('Re-Opened FY20'!$B$3:$B$665,$A$4,'Re-Opened FY20'!$J$3:$J$665,$B4)</f>
        <v>5</v>
      </c>
      <c r="H4" s="49">
        <f>COUNTIFS('Re-Opened FY21'!$B$3:$B$664,$A$4,'Re-Opened FY21'!$J$3:$J$664,$B4)</f>
        <v>0</v>
      </c>
      <c r="I4" s="49">
        <v>2</v>
      </c>
      <c r="J4" s="49">
        <v>0</v>
      </c>
      <c r="K4" s="49">
        <f>COUNTIFS('Closed (Published in PB)'!$B$3:$B$896,$A$4,'Closed (Published in PB)'!$K$3:$K$896,$B4)</f>
        <v>116</v>
      </c>
      <c r="L4" s="51">
        <v>14</v>
      </c>
    </row>
    <row r="5" spans="1:13" ht="15.5" x14ac:dyDescent="0.35">
      <c r="A5" s="18"/>
      <c r="B5" s="4" t="s">
        <v>5</v>
      </c>
      <c r="C5" s="50">
        <f>COUNTIFS('662 Suspended EOY FY16'!$B$3:$B$664,$A$4,'662 Suspended EOY FY16'!$I$3:$I$664,$B5)</f>
        <v>43</v>
      </c>
      <c r="D5" s="50">
        <f>COUNTIFS('Re-Opened FY17'!$B$3:$B$664,$A$4,'Re-Opened FY17'!$J$3:$J$664,$B5)</f>
        <v>2</v>
      </c>
      <c r="E5" s="50">
        <f>COUNTIFS('Re-Opened FY18'!$B$3:$B$664,$A$4,'Re-Opened FY18'!$J$3:$J$664,$B5)</f>
        <v>0</v>
      </c>
      <c r="F5" s="50">
        <f>COUNTIFS('Re-Opened FY19'!$B$3:$B$664,$A$4,'Re-Opened FY19'!$J$3:$J$664,$B5)</f>
        <v>1</v>
      </c>
      <c r="G5" s="50">
        <f>COUNTIFS('Re-Opened FY20'!$B$3:$B$665,$A$4,'Re-Opened FY20'!$J$3:$J$665,$B5)</f>
        <v>3</v>
      </c>
      <c r="H5" s="50">
        <f>COUNTIFS('Re-Opened FY21'!$B$3:$B$664,$A$4,'Re-Opened FY21'!$J$3:$J$664,$B5)</f>
        <v>0</v>
      </c>
      <c r="I5" s="50">
        <v>0</v>
      </c>
      <c r="J5" s="50">
        <v>0</v>
      </c>
      <c r="K5" s="50">
        <f>COUNTIFS('Closed (Published in PB)'!$B$3:$B$896,$A$4,'Closed (Published in PB)'!$K$3:$K$896,$B5)</f>
        <v>31</v>
      </c>
      <c r="L5" s="51">
        <v>5</v>
      </c>
      <c r="M5" s="56" t="s">
        <v>831</v>
      </c>
    </row>
    <row r="6" spans="1:13" ht="15.5" x14ac:dyDescent="0.35">
      <c r="A6" s="18"/>
      <c r="B6" s="4" t="s">
        <v>6</v>
      </c>
      <c r="C6" s="50">
        <f>COUNTIFS('662 Suspended EOY FY16'!$B$3:$B$664,$A$4,'662 Suspended EOY FY16'!$I$3:$I$664,$B6)</f>
        <v>1</v>
      </c>
      <c r="D6" s="50">
        <f>COUNTIFS('Re-Opened FY17'!$B$3:$B$664,$A$4,'Re-Opened FY17'!$J$3:$J$664,$B6)</f>
        <v>0</v>
      </c>
      <c r="E6" s="50">
        <f>COUNTIFS('Re-Opened FY18'!$B$3:$B$664,$A$4,'Re-Opened FY18'!$J$3:$J$664,$B6)</f>
        <v>0</v>
      </c>
      <c r="F6" s="50">
        <f>COUNTIFS('Re-Opened FY19'!$B$3:$B$664,$A$4,'Re-Opened FY19'!$J$3:$J$664,$B6)</f>
        <v>0</v>
      </c>
      <c r="G6" s="50">
        <f>COUNTIFS('Re-Opened FY20'!$B$3:$B$665,$A$4,'Re-Opened FY20'!$J$3:$J$665,$B6)</f>
        <v>0</v>
      </c>
      <c r="H6" s="50">
        <f>COUNTIFS('Re-Opened FY21'!$B$3:$B$664,$A$4,'Re-Opened FY21'!$J$3:$J$664,$B6)</f>
        <v>0</v>
      </c>
      <c r="I6" s="50">
        <v>0</v>
      </c>
      <c r="J6" s="50">
        <v>0</v>
      </c>
      <c r="K6" s="50">
        <f>COUNTIFS('Closed (Published in PB)'!$B$3:$B$896,$A$4,'Closed (Published in PB)'!$K$3:$K$896,$B6)</f>
        <v>1</v>
      </c>
      <c r="L6" s="51">
        <v>0</v>
      </c>
    </row>
    <row r="7" spans="1:13" ht="15.5" x14ac:dyDescent="0.35">
      <c r="A7" s="18"/>
      <c r="B7" s="4"/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3" ht="15.5" x14ac:dyDescent="0.35">
      <c r="A8" s="18" t="s">
        <v>834</v>
      </c>
      <c r="B8" s="4" t="s">
        <v>4</v>
      </c>
      <c r="C8" s="50">
        <f>COUNTIFS('662 Suspended EOY FY16'!$B$3:$B$664,$A$8,'662 Suspended EOY FY16'!$I$3:$I$664,$B8)</f>
        <v>190</v>
      </c>
      <c r="D8" s="50">
        <f>COUNTIFS('Re-Opened FY17'!$B$3:$B$664,$A$8,'Re-Opened FY17'!$J$3:$J$664,$B8)</f>
        <v>9</v>
      </c>
      <c r="E8" s="50">
        <f>COUNTIFS('Re-Opened FY18'!$B$3:$B$664,$A$8,'Re-Opened FY18'!$J$3:$J$664,$B8)</f>
        <v>8</v>
      </c>
      <c r="F8" s="50">
        <f>COUNTIFS('Re-Opened FY19'!$B$3:$B$664,$A$8,'Re-Opened FY19'!$J$3:$J$664,$B8)</f>
        <v>4</v>
      </c>
      <c r="G8" s="50">
        <f>COUNTIFS('Re-Opened FY20'!$B$3:$B$665,$A$8,'Re-Opened FY20'!$J$3:$J$665,$B8)</f>
        <v>4</v>
      </c>
      <c r="H8" s="50">
        <f>COUNTIFS('Re-Opened FY21'!$B$3:$B$664,$A$8,'Re-Opened FY21'!$J$3:$J$664,$B8)</f>
        <v>0</v>
      </c>
      <c r="I8" s="50">
        <v>0</v>
      </c>
      <c r="J8" s="50">
        <v>0</v>
      </c>
      <c r="K8" s="50">
        <f>COUNTIFS('Closed (Published in PB)'!$B$3:$B$896,$A$8,'Closed (Published in PB)'!$K$3:$K$896,$B8)</f>
        <v>148</v>
      </c>
      <c r="L8" s="51">
        <v>16</v>
      </c>
    </row>
    <row r="9" spans="1:13" ht="15.5" x14ac:dyDescent="0.35">
      <c r="A9" s="18"/>
      <c r="B9" s="4" t="s">
        <v>5</v>
      </c>
      <c r="C9" s="50">
        <f>COUNTIFS('662 Suspended EOY FY16'!$B$3:$B$664,$A$8,'662 Suspended EOY FY16'!$I$3:$I$664,$B9)</f>
        <v>25</v>
      </c>
      <c r="D9" s="50">
        <f>COUNTIFS('Re-Opened FY17'!$B$3:$B$664,$A$8,'Re-Opened FY17'!$J$3:$J$664,$B9)</f>
        <v>2</v>
      </c>
      <c r="E9" s="50">
        <f>COUNTIFS('Re-Opened FY18'!$B$3:$B$664,$A$8,'Re-Opened FY18'!$J$3:$J$664,$B9)</f>
        <v>1</v>
      </c>
      <c r="F9" s="50">
        <f>COUNTIFS('Re-Opened FY19'!$B$3:$B$664,$A$8,'Re-Opened FY19'!$J$3:$J$664,$B9)</f>
        <v>1</v>
      </c>
      <c r="G9" s="50">
        <f>COUNTIFS('Re-Opened FY20'!$B$3:$B$665,$A$8,'Re-Opened FY20'!$J$3:$J$665,$B9)</f>
        <v>0</v>
      </c>
      <c r="H9" s="50">
        <f>COUNTIFS('Re-Opened FY21'!$B$3:$B$664,$A$8,'Re-Opened FY21'!$J$3:$J$664,$B9)</f>
        <v>1</v>
      </c>
      <c r="I9" s="50">
        <v>0</v>
      </c>
      <c r="J9" s="50">
        <v>0</v>
      </c>
      <c r="K9" s="50">
        <f>COUNTIFS('Closed (Published in PB)'!$B$3:$B$999,$A$8,'Closed (Published in PB)'!$K$3:$K$999,$B9)</f>
        <v>16</v>
      </c>
      <c r="L9" s="51">
        <v>5</v>
      </c>
    </row>
    <row r="10" spans="1:13" ht="15.5" x14ac:dyDescent="0.35">
      <c r="A10" s="18"/>
      <c r="B10" s="4" t="s">
        <v>6</v>
      </c>
      <c r="C10" s="50">
        <f>COUNTIFS('662 Suspended EOY FY16'!$B$3:$B$664,$A$8,'662 Suspended EOY FY16'!$I$3:$I$664,$B10)</f>
        <v>0</v>
      </c>
      <c r="D10" s="50">
        <f>COUNTIFS('Re-Opened FY17'!$B$3:$B$664,$A$8,'Re-Opened FY17'!$J$3:$J$664,$B10)</f>
        <v>0</v>
      </c>
      <c r="E10" s="50">
        <f>COUNTIFS('Re-Opened FY18'!$B$3:$B$664,$A$8,'Re-Opened FY18'!$J$3:$J$664,$B10)</f>
        <v>0</v>
      </c>
      <c r="F10" s="50">
        <f>COUNTIFS('Re-Opened FY19'!$B$3:$B$664,$A$8,'Re-Opened FY19'!$J$3:$J$664,$B10)</f>
        <v>0</v>
      </c>
      <c r="G10" s="50">
        <f>COUNTIFS('Re-Opened FY20'!$B$3:$B$665,$A$8,'Re-Opened FY20'!$J$3:$J$665,$B10)</f>
        <v>0</v>
      </c>
      <c r="H10" s="50">
        <f>COUNTIFS('Re-Opened FY21'!$B$3:$B$664,$A$8,'Re-Opened FY21'!$J$3:$J$664,$B10)</f>
        <v>0</v>
      </c>
      <c r="I10" s="50">
        <v>0</v>
      </c>
      <c r="J10" s="50">
        <v>0</v>
      </c>
      <c r="K10" s="50">
        <f>COUNTIFS('Closed (Published in PB)'!$B$3:$B$999,$A$8,'Closed (Published in PB)'!$K$3:$K$999,$B10)</f>
        <v>0</v>
      </c>
      <c r="L10" s="51">
        <v>0</v>
      </c>
    </row>
    <row r="11" spans="1:13" ht="15.5" x14ac:dyDescent="0.35">
      <c r="A11" s="18"/>
      <c r="B11" s="4"/>
      <c r="C11" s="50"/>
      <c r="D11" s="50"/>
      <c r="E11" s="50"/>
      <c r="F11" s="50"/>
      <c r="G11" s="50"/>
      <c r="H11" s="50"/>
      <c r="I11" s="50"/>
      <c r="J11" s="50"/>
      <c r="K11" s="50"/>
      <c r="L11" s="51"/>
    </row>
    <row r="12" spans="1:13" ht="15.5" x14ac:dyDescent="0.35">
      <c r="A12" s="18" t="s">
        <v>15</v>
      </c>
      <c r="B12" s="4" t="s">
        <v>4</v>
      </c>
      <c r="C12" s="50">
        <f>COUNTIFS('662 Suspended EOY FY16'!$B$3:$B$664,$A$12,'662 Suspended EOY FY16'!$I$3:$I$664,$B12)</f>
        <v>93</v>
      </c>
      <c r="D12" s="50">
        <f>COUNTIFS('Re-Opened FY17'!$B$3:$B$664,$A$12,'Re-Opened FY17'!$J$3:$J$664,$B12)</f>
        <v>11</v>
      </c>
      <c r="E12" s="50">
        <f>COUNTIFS('Re-Opened FY18'!$B$3:$B$664,$A$12,'Re-Opened FY18'!$J$3:$J$664,$B12)</f>
        <v>2</v>
      </c>
      <c r="F12" s="50">
        <f>COUNTIFS('Re-Opened FY19'!$B$3:$B$664,$A$12,'Re-Opened FY19'!$J$3:$J$664,$B12)</f>
        <v>2</v>
      </c>
      <c r="G12" s="50">
        <f>COUNTIFS('Re-Opened FY20'!$B$3:$B$665,$A$12,'Re-Opened FY20'!$J$3:$J$665,$B12)</f>
        <v>1</v>
      </c>
      <c r="H12" s="50">
        <f>COUNTIFS('Re-Opened FY21'!$B$3:$B$664,$A$12,'Re-Opened FY21'!$J$3:$J$664,$B12)</f>
        <v>2</v>
      </c>
      <c r="I12" s="50">
        <v>1</v>
      </c>
      <c r="J12" s="50">
        <v>0</v>
      </c>
      <c r="K12" s="50">
        <f>COUNTIFS('Closed (Published in PB)'!$B$3:$B$999,$A$12,'Closed (Published in PB)'!$K$3:$K$999,$B12)</f>
        <v>56</v>
      </c>
      <c r="L12" s="51">
        <v>19</v>
      </c>
    </row>
    <row r="13" spans="1:13" ht="15.5" x14ac:dyDescent="0.35">
      <c r="A13" s="18"/>
      <c r="B13" s="4" t="s">
        <v>5</v>
      </c>
      <c r="C13" s="50">
        <f>COUNTIFS('662 Suspended EOY FY16'!$B$3:$B$664,$A$12,'662 Suspended EOY FY16'!$I$3:$I$664,$B13)</f>
        <v>25</v>
      </c>
      <c r="D13" s="50">
        <f>COUNTIFS('Re-Opened FY17'!$B$3:$B$664,$A$12,'Re-Opened FY17'!$J$3:$J$664,$B13)</f>
        <v>1</v>
      </c>
      <c r="E13" s="50">
        <f>COUNTIFS('Re-Opened FY18'!$B$3:$B$664,$A$12,'Re-Opened FY18'!$J$3:$J$664,$B13)</f>
        <v>0</v>
      </c>
      <c r="F13" s="50">
        <f>COUNTIFS('Re-Opened FY19'!$B$3:$B$664,$A$12,'Re-Opened FY19'!$J$3:$J$664,$B13)</f>
        <v>0</v>
      </c>
      <c r="G13" s="50">
        <f>COUNTIFS('Re-Opened FY20'!$B$3:$B$665,$A$12,'Re-Opened FY20'!$J$3:$J$665,$B13)</f>
        <v>0</v>
      </c>
      <c r="H13" s="50">
        <f>COUNTIFS('Re-Opened FY21'!$B$3:$B$664,$A$12,'Re-Opened FY21'!$J$3:$J$664,$B13)</f>
        <v>0</v>
      </c>
      <c r="I13" s="50">
        <v>0</v>
      </c>
      <c r="J13" s="50">
        <v>0</v>
      </c>
      <c r="K13" s="50">
        <f>COUNTIFS('Closed (Published in PB)'!$B$3:$B$999,$A$12,'Closed (Published in PB)'!$K$3:$K$999,$B13)</f>
        <v>19</v>
      </c>
      <c r="L13" s="51">
        <v>5</v>
      </c>
    </row>
    <row r="14" spans="1:13" ht="15.5" x14ac:dyDescent="0.35">
      <c r="A14" s="18"/>
      <c r="B14" s="4" t="s">
        <v>6</v>
      </c>
      <c r="C14" s="50">
        <f>COUNTIFS('662 Suspended EOY FY16'!$B$3:$B$664,$A$12,'662 Suspended EOY FY16'!$I$3:$I$664,$B14)</f>
        <v>0</v>
      </c>
      <c r="D14" s="50">
        <f>COUNTIFS('Re-Opened FY17'!$B$3:$B$664,$A$12,'Re-Opened FY17'!$J$3:$J$664,$B14)</f>
        <v>0</v>
      </c>
      <c r="E14" s="50">
        <f>COUNTIFS('Re-Opened FY18'!$B$3:$B$664,$A$12,'Re-Opened FY18'!$J$3:$J$664,$B14)</f>
        <v>0</v>
      </c>
      <c r="F14" s="50">
        <f>COUNTIFS('Re-Opened FY19'!$B$3:$B$664,$A$12,'Re-Opened FY19'!$J$3:$J$664,$B14)</f>
        <v>0</v>
      </c>
      <c r="G14" s="50">
        <f>COUNTIFS('Re-Opened FY20'!$B$3:$B$665,$A$12,'Re-Opened FY20'!$J$3:$J$665,$B14)</f>
        <v>0</v>
      </c>
      <c r="H14" s="50">
        <f>COUNTIFS('Re-Opened FY21'!$B$3:$B$664,$A$12,'Re-Opened FY21'!$J$3:$J$664,$B14)</f>
        <v>0</v>
      </c>
      <c r="I14" s="50">
        <v>0</v>
      </c>
      <c r="J14" s="50">
        <v>0</v>
      </c>
      <c r="K14" s="50">
        <f>COUNTIFS('Closed (Published in PB)'!$B$3:$B$999,$A$12,'Closed (Published in PB)'!$K$3:$K$999,$B14)</f>
        <v>0</v>
      </c>
      <c r="L14" s="51">
        <v>0</v>
      </c>
    </row>
    <row r="15" spans="1:13" ht="15.5" x14ac:dyDescent="0.35">
      <c r="A15" s="18"/>
      <c r="B15" s="4"/>
      <c r="C15" s="50"/>
      <c r="D15" s="50"/>
      <c r="E15" s="50"/>
      <c r="F15" s="50"/>
      <c r="G15" s="50"/>
      <c r="H15" s="50"/>
      <c r="I15" s="50"/>
      <c r="J15" s="50"/>
      <c r="K15" s="50"/>
      <c r="L15" s="51"/>
    </row>
    <row r="16" spans="1:13" ht="15.5" x14ac:dyDescent="0.35">
      <c r="A16" s="18" t="s">
        <v>835</v>
      </c>
      <c r="B16" s="4" t="s">
        <v>4</v>
      </c>
      <c r="C16" s="50">
        <f>COUNTIFS('662 Suspended EOY FY16'!$B$3:$B$664,$A$16,'662 Suspended EOY FY16'!$I$3:$I$664,$B16)</f>
        <v>106</v>
      </c>
      <c r="D16" s="50">
        <f>COUNTIFS('Re-Opened FY17'!$B$3:$B$664,$A$16,'Re-Opened FY17'!$J$3:$J$664,$B16)</f>
        <v>8</v>
      </c>
      <c r="E16" s="50">
        <f>COUNTIFS('Re-Opened FY18'!$B$3:$B$664,$A$16,'Re-Opened FY18'!$J$3:$J$664,$B16)</f>
        <v>4</v>
      </c>
      <c r="F16" s="50">
        <f>COUNTIFS('Re-Opened FY19'!$B$3:$B$664,$A$16,'Re-Opened FY19'!$J$3:$J$664,$B16)</f>
        <v>5</v>
      </c>
      <c r="G16" s="50">
        <f>COUNTIFS('Re-Opened FY20'!$B$3:$B$665,$A$16,'Re-Opened FY20'!$J$3:$J$665,$B16)</f>
        <v>4</v>
      </c>
      <c r="H16" s="50">
        <f>COUNTIFS('Re-Opened FY21'!$B$3:$B$664,$A$16,'Re-Opened FY21'!$J$3:$J$664,$B16)</f>
        <v>0</v>
      </c>
      <c r="I16" s="50">
        <v>0</v>
      </c>
      <c r="J16" s="50">
        <v>0</v>
      </c>
      <c r="K16" s="50">
        <f>COUNTIFS('Closed (Published in PB)'!$B$3:$B$999,$A$16,'Closed (Published in PB)'!$K$3:$K$999,$B16)</f>
        <v>73</v>
      </c>
      <c r="L16" s="51">
        <v>12</v>
      </c>
    </row>
    <row r="17" spans="1:13" ht="15.5" x14ac:dyDescent="0.35">
      <c r="A17" s="18"/>
      <c r="B17" s="4" t="s">
        <v>5</v>
      </c>
      <c r="C17" s="50">
        <f>COUNTIFS('662 Suspended EOY FY16'!$B$3:$B$664,$A$16,'662 Suspended EOY FY16'!$I$3:$I$664,$B17)</f>
        <v>31</v>
      </c>
      <c r="D17" s="50">
        <f>COUNTIFS('Re-Opened FY17'!$B$3:$B$664,$A$16,'Re-Opened FY17'!$J$3:$J$664,$B17)</f>
        <v>0</v>
      </c>
      <c r="E17" s="50">
        <f>COUNTIFS('Re-Opened FY18'!$B$3:$B$664,$A$16,'Re-Opened FY18'!$J$3:$J$664,$B17)</f>
        <v>0</v>
      </c>
      <c r="F17" s="50">
        <f>COUNTIFS('Re-Opened FY19'!$B$3:$B$664,$A$16,'Re-Opened FY19'!$J$3:$J$664,$B17)</f>
        <v>1</v>
      </c>
      <c r="G17" s="50">
        <f>COUNTIFS('Re-Opened FY20'!$B$3:$B$665,$A$16,'Re-Opened FY20'!$J$3:$J$665,$B17)</f>
        <v>1</v>
      </c>
      <c r="H17" s="50">
        <f>COUNTIFS('Re-Opened FY21'!$B$3:$B$664,$A$16,'Re-Opened FY21'!$J$3:$J$664,$B17)</f>
        <v>0</v>
      </c>
      <c r="I17" s="50">
        <v>0</v>
      </c>
      <c r="J17" s="50">
        <v>0</v>
      </c>
      <c r="K17" s="50">
        <f>COUNTIFS('Closed (Published in PB)'!$B$3:$B$999,$A$16,'Closed (Published in PB)'!$K$3:$K$999,$B17)</f>
        <v>26</v>
      </c>
      <c r="L17" s="51">
        <v>3</v>
      </c>
    </row>
    <row r="18" spans="1:13" ht="15.5" x14ac:dyDescent="0.35">
      <c r="A18" s="18"/>
      <c r="B18" s="4" t="s">
        <v>6</v>
      </c>
      <c r="C18" s="50">
        <f>COUNTIFS('662 Suspended EOY FY16'!$B$3:$B$664,$A$16,'662 Suspended EOY FY16'!$I$3:$I$664,$B18)</f>
        <v>0</v>
      </c>
      <c r="D18" s="50">
        <f>COUNTIFS('Re-Opened FY17'!$B$3:$B$664,$A$16,'Re-Opened FY17'!$J$3:$J$664,$B18)</f>
        <v>0</v>
      </c>
      <c r="E18" s="50">
        <f>COUNTIFS('Re-Opened FY18'!$B$3:$B$664,$A$16,'Re-Opened FY18'!$J$3:$J$664,$B18)</f>
        <v>0</v>
      </c>
      <c r="F18" s="50">
        <f>COUNTIFS('Re-Opened FY19'!$B$3:$B$664,$A$16,'Re-Opened FY19'!$J$3:$J$664,$B18)</f>
        <v>0</v>
      </c>
      <c r="G18" s="50">
        <f>COUNTIFS('Re-Opened FY20'!$B$3:$B$665,$A$16,'Re-Opened FY20'!$J$3:$J$665,$B18)</f>
        <v>0</v>
      </c>
      <c r="H18" s="50">
        <f>COUNTIFS('Re-Opened FY21'!$B$3:$B$664,$A$16,'Re-Opened FY21'!$J$3:$J$664,$B18)</f>
        <v>0</v>
      </c>
      <c r="I18" s="50">
        <v>0</v>
      </c>
      <c r="J18" s="50">
        <v>0</v>
      </c>
      <c r="K18" s="50">
        <f>COUNTIFS('Closed (Published in PB)'!$B$3:$B$999,$A$16,'Closed (Published in PB)'!$K$3:$K$999,$B18)</f>
        <v>0</v>
      </c>
      <c r="L18" s="51">
        <v>0</v>
      </c>
    </row>
    <row r="19" spans="1:13" ht="15.5" x14ac:dyDescent="0.35">
      <c r="A19" s="18"/>
      <c r="B19" s="4"/>
      <c r="C19" s="50"/>
      <c r="D19" s="50"/>
      <c r="E19" s="50"/>
      <c r="F19" s="50"/>
      <c r="G19" s="50"/>
      <c r="H19" s="50"/>
      <c r="I19" s="50"/>
      <c r="J19" s="50"/>
      <c r="K19" s="50"/>
      <c r="L19" s="51"/>
    </row>
    <row r="20" spans="1:13" ht="15.5" x14ac:dyDescent="0.35">
      <c r="A20" s="18" t="s">
        <v>7</v>
      </c>
      <c r="B20" s="4" t="s">
        <v>4</v>
      </c>
      <c r="C20" s="50">
        <f t="shared" ref="C20:K22" si="0">C4+C8+C12+C16</f>
        <v>537</v>
      </c>
      <c r="D20" s="50">
        <f t="shared" si="0"/>
        <v>34</v>
      </c>
      <c r="E20" s="50">
        <f t="shared" si="0"/>
        <v>16</v>
      </c>
      <c r="F20" s="50">
        <f t="shared" si="0"/>
        <v>15</v>
      </c>
      <c r="G20" s="50">
        <f t="shared" si="0"/>
        <v>14</v>
      </c>
      <c r="H20" s="50">
        <f t="shared" ref="H20:I20" si="1">H4+H8+H12+H16</f>
        <v>2</v>
      </c>
      <c r="I20" s="50">
        <f t="shared" si="1"/>
        <v>3</v>
      </c>
      <c r="J20" s="50">
        <v>0</v>
      </c>
      <c r="K20" s="50">
        <f t="shared" si="0"/>
        <v>393</v>
      </c>
      <c r="L20" s="51">
        <v>61</v>
      </c>
      <c r="M20" s="43"/>
    </row>
    <row r="21" spans="1:13" ht="15.5" x14ac:dyDescent="0.35">
      <c r="A21" s="18"/>
      <c r="B21" s="4" t="s">
        <v>5</v>
      </c>
      <c r="C21" s="50">
        <f t="shared" si="0"/>
        <v>124</v>
      </c>
      <c r="D21" s="50">
        <f t="shared" si="0"/>
        <v>5</v>
      </c>
      <c r="E21" s="50">
        <f t="shared" si="0"/>
        <v>1</v>
      </c>
      <c r="F21" s="50">
        <f t="shared" si="0"/>
        <v>3</v>
      </c>
      <c r="G21" s="50">
        <f t="shared" si="0"/>
        <v>4</v>
      </c>
      <c r="H21" s="50">
        <f t="shared" ref="H21:I21" si="2">H5+H9+H13+H17</f>
        <v>1</v>
      </c>
      <c r="I21" s="50">
        <f t="shared" si="2"/>
        <v>0</v>
      </c>
      <c r="J21" s="50">
        <v>0</v>
      </c>
      <c r="K21" s="50">
        <f t="shared" si="0"/>
        <v>92</v>
      </c>
      <c r="L21" s="51">
        <v>18</v>
      </c>
    </row>
    <row r="22" spans="1:13" ht="16" thickBot="1" x14ac:dyDescent="0.4">
      <c r="A22" s="18"/>
      <c r="B22" s="4" t="s">
        <v>6</v>
      </c>
      <c r="C22" s="50">
        <f t="shared" si="0"/>
        <v>1</v>
      </c>
      <c r="D22" s="50">
        <f t="shared" si="0"/>
        <v>0</v>
      </c>
      <c r="E22" s="50">
        <f t="shared" si="0"/>
        <v>0</v>
      </c>
      <c r="F22" s="50">
        <f t="shared" si="0"/>
        <v>0</v>
      </c>
      <c r="G22" s="50">
        <f t="shared" si="0"/>
        <v>0</v>
      </c>
      <c r="H22" s="50">
        <f t="shared" ref="H22:I22" si="3">H6+H10+H14+H18</f>
        <v>0</v>
      </c>
      <c r="I22" s="50">
        <f t="shared" si="3"/>
        <v>0</v>
      </c>
      <c r="J22" s="50">
        <v>0</v>
      </c>
      <c r="K22" s="50">
        <f t="shared" si="0"/>
        <v>1</v>
      </c>
      <c r="L22" s="51">
        <v>0</v>
      </c>
    </row>
    <row r="23" spans="1:13" ht="16" thickBot="1" x14ac:dyDescent="0.4">
      <c r="A23" s="85" t="s">
        <v>8</v>
      </c>
      <c r="B23" s="86"/>
      <c r="C23" s="46">
        <f>SUM(C20:C22)</f>
        <v>662</v>
      </c>
      <c r="D23" s="46">
        <f t="shared" ref="D23:K23" si="4">SUM(D20:D22)</f>
        <v>39</v>
      </c>
      <c r="E23" s="46">
        <f t="shared" si="4"/>
        <v>17</v>
      </c>
      <c r="F23" s="46">
        <f t="shared" si="4"/>
        <v>18</v>
      </c>
      <c r="G23" s="46">
        <f t="shared" si="4"/>
        <v>18</v>
      </c>
      <c r="H23" s="46">
        <f t="shared" ref="H23:I23" si="5">SUM(H20:H22)</f>
        <v>3</v>
      </c>
      <c r="I23" s="46">
        <v>3</v>
      </c>
      <c r="J23" s="46">
        <v>0</v>
      </c>
      <c r="K23" s="46">
        <f t="shared" si="4"/>
        <v>486</v>
      </c>
      <c r="L23" s="46">
        <v>78</v>
      </c>
    </row>
    <row r="26" spans="1:13" ht="18" x14ac:dyDescent="0.4">
      <c r="A26" s="88" t="s">
        <v>801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</row>
  </sheetData>
  <mergeCells count="3">
    <mergeCell ref="A23:B23"/>
    <mergeCell ref="A2:L2"/>
    <mergeCell ref="A26:L2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U488"/>
  <sheetViews>
    <sheetView showGridLines="0" zoomScale="80" zoomScaleNormal="80" workbookViewId="0">
      <selection sqref="A1:K1"/>
    </sheetView>
  </sheetViews>
  <sheetFormatPr defaultRowHeight="14" x14ac:dyDescent="0.3"/>
  <cols>
    <col min="1" max="1" width="9" style="3"/>
    <col min="2" max="2" width="23.58203125" style="6" customWidth="1"/>
    <col min="3" max="3" width="31.08203125" style="6" bestFit="1" customWidth="1"/>
    <col min="4" max="4" width="35" style="6" bestFit="1" customWidth="1"/>
    <col min="5" max="5" width="17.75" style="2" customWidth="1"/>
    <col min="6" max="6" width="10.83203125" hidden="1" customWidth="1"/>
    <col min="7" max="8" width="9" hidden="1" customWidth="1"/>
    <col min="9" max="9" width="15.08203125" style="5" bestFit="1" customWidth="1"/>
    <col min="10" max="10" width="14.58203125" style="5" bestFit="1" customWidth="1"/>
    <col min="11" max="11" width="17" hidden="1" customWidth="1"/>
    <col min="12" max="12" width="9" customWidth="1"/>
    <col min="20" max="21" width="15" bestFit="1" customWidth="1"/>
  </cols>
  <sheetData>
    <row r="1" spans="1:21" ht="24" customHeight="1" x14ac:dyDescent="0.5">
      <c r="A1" s="89" t="s">
        <v>1047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21" s="11" customFormat="1" ht="3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18</v>
      </c>
      <c r="F2" s="20" t="s">
        <v>794</v>
      </c>
      <c r="G2" s="20" t="s">
        <v>17</v>
      </c>
      <c r="H2" s="20" t="s">
        <v>787</v>
      </c>
      <c r="I2" s="21" t="s">
        <v>789</v>
      </c>
      <c r="J2" s="21" t="s">
        <v>790</v>
      </c>
      <c r="K2" s="21" t="s">
        <v>832</v>
      </c>
    </row>
    <row r="3" spans="1:21" x14ac:dyDescent="0.3">
      <c r="A3" s="7" t="s">
        <v>254</v>
      </c>
      <c r="B3" s="7" t="str">
        <f>INDEX('662 Suspended EOY FY16'!B:B,MATCH(G3,'662 Suspended EOY FY16'!F:F))</f>
        <v>CENTRAL</v>
      </c>
      <c r="C3" s="7" t="s">
        <v>201</v>
      </c>
      <c r="D3" s="7" t="s">
        <v>255</v>
      </c>
      <c r="E3" s="9" t="s">
        <v>13</v>
      </c>
      <c r="F3" s="7">
        <v>200056</v>
      </c>
      <c r="G3" s="7">
        <v>1352433</v>
      </c>
      <c r="H3" s="7" t="str">
        <f>VLOOKUP(G3,'662 Suspended EOY FY16'!F:G,2,FALSE)</f>
        <v>MAIN_PO</v>
      </c>
      <c r="I3" s="42">
        <v>41887</v>
      </c>
      <c r="J3" s="42">
        <v>42964</v>
      </c>
      <c r="K3" s="42" t="str">
        <f>VLOOKUP($H3,'Fac Type Match'!$A:$B,2,FALSE)</f>
        <v>Post Offices</v>
      </c>
      <c r="T3" s="19"/>
      <c r="U3" s="19"/>
    </row>
    <row r="4" spans="1:21" x14ac:dyDescent="0.3">
      <c r="A4" s="7" t="s">
        <v>326</v>
      </c>
      <c r="B4" s="7" t="str">
        <f>INDEX('662 Suspended EOY FY16'!B:B,MATCH(G4,'662 Suspended EOY FY16'!F:F))</f>
        <v>CENTRAL</v>
      </c>
      <c r="C4" s="7" t="s">
        <v>331</v>
      </c>
      <c r="D4" s="7" t="s">
        <v>332</v>
      </c>
      <c r="E4" s="9" t="s">
        <v>14</v>
      </c>
      <c r="F4" s="7">
        <v>253925</v>
      </c>
      <c r="G4" s="7">
        <v>1352505</v>
      </c>
      <c r="H4" s="7" t="str">
        <f>VLOOKUP(G4,'662 Suspended EOY FY16'!F:G,2,FALSE)</f>
        <v>STATION</v>
      </c>
      <c r="I4" s="42">
        <v>38498</v>
      </c>
      <c r="J4" s="42">
        <v>42964</v>
      </c>
      <c r="K4" s="42" t="str">
        <f>VLOOKUP($H4,'Fac Type Match'!$A:$B,2,FALSE)</f>
        <v>Stations/Branches</v>
      </c>
      <c r="T4" s="19"/>
      <c r="U4" s="19"/>
    </row>
    <row r="5" spans="1:21" x14ac:dyDescent="0.3">
      <c r="A5" s="7" t="s">
        <v>45</v>
      </c>
      <c r="B5" s="7" t="str">
        <f>INDEX('662 Suspended EOY FY16'!B:B,MATCH(G5,'662 Suspended EOY FY16'!F:F))</f>
        <v>WESTPAC</v>
      </c>
      <c r="C5" s="7" t="s">
        <v>51</v>
      </c>
      <c r="D5" s="7" t="s">
        <v>52</v>
      </c>
      <c r="E5" s="9" t="s">
        <v>14</v>
      </c>
      <c r="F5" s="7">
        <v>53689</v>
      </c>
      <c r="G5" s="7">
        <v>1440861</v>
      </c>
      <c r="H5" s="7" t="str">
        <f>VLOOKUP(G5,'662 Suspended EOY FY16'!F:G,2,FALSE)</f>
        <v>FIN_S</v>
      </c>
      <c r="I5" s="42">
        <v>40648</v>
      </c>
      <c r="J5" s="42">
        <v>42964</v>
      </c>
      <c r="K5" s="42" t="str">
        <f>VLOOKUP($H5,'Fac Type Match'!$A:$B,2,FALSE)</f>
        <v>Stations/Branches</v>
      </c>
      <c r="T5" s="19"/>
      <c r="U5" s="19"/>
    </row>
    <row r="6" spans="1:21" x14ac:dyDescent="0.3">
      <c r="A6" s="7" t="s">
        <v>519</v>
      </c>
      <c r="B6" s="7" t="str">
        <f>INDEX('662 Suspended EOY FY16'!B:B,MATCH(G6,'662 Suspended EOY FY16'!F:F))</f>
        <v>CENTRAL</v>
      </c>
      <c r="C6" s="7" t="s">
        <v>520</v>
      </c>
      <c r="D6" s="7" t="s">
        <v>521</v>
      </c>
      <c r="E6" s="9" t="s">
        <v>13</v>
      </c>
      <c r="F6" s="7">
        <v>380112</v>
      </c>
      <c r="G6" s="7">
        <v>1352705</v>
      </c>
      <c r="H6" s="7" t="str">
        <f>VLOOKUP(G6,'662 Suspended EOY FY16'!F:G,2,FALSE)</f>
        <v>MAIN_PO</v>
      </c>
      <c r="I6" s="42">
        <v>41081</v>
      </c>
      <c r="J6" s="42">
        <v>42964</v>
      </c>
      <c r="K6" s="42" t="str">
        <f>VLOOKUP($H6,'Fac Type Match'!$A:$B,2,FALSE)</f>
        <v>Post Offices</v>
      </c>
      <c r="T6" s="19"/>
      <c r="U6" s="19"/>
    </row>
    <row r="7" spans="1:21" x14ac:dyDescent="0.3">
      <c r="A7" s="7" t="s">
        <v>442</v>
      </c>
      <c r="B7" s="7" t="str">
        <f>INDEX('662 Suspended EOY FY16'!B:B,MATCH(G7,'662 Suspended EOY FY16'!F:F))</f>
        <v>WESTPAC</v>
      </c>
      <c r="C7" s="7" t="s">
        <v>145</v>
      </c>
      <c r="D7" s="7" t="s">
        <v>443</v>
      </c>
      <c r="E7" s="9" t="s">
        <v>13</v>
      </c>
      <c r="F7" s="7">
        <v>300195</v>
      </c>
      <c r="G7" s="7">
        <v>1352903</v>
      </c>
      <c r="H7" s="7" t="str">
        <f>VLOOKUP(G7,'662 Suspended EOY FY16'!F:G,2,FALSE)</f>
        <v>MAIN_PO</v>
      </c>
      <c r="I7" s="42">
        <v>40445</v>
      </c>
      <c r="J7" s="42">
        <v>42964</v>
      </c>
      <c r="K7" s="42" t="str">
        <f>VLOOKUP($H7,'Fac Type Match'!$A:$B,2,FALSE)</f>
        <v>Post Offices</v>
      </c>
      <c r="T7" s="19"/>
      <c r="U7" s="19"/>
    </row>
    <row r="8" spans="1:21" x14ac:dyDescent="0.3">
      <c r="A8" s="7" t="s">
        <v>725</v>
      </c>
      <c r="B8" s="7" t="str">
        <f>INDEX('662 Suspended EOY FY16'!B:B,MATCH(G8,'662 Suspended EOY FY16'!F:F))</f>
        <v>WESTPAC</v>
      </c>
      <c r="C8" s="7" t="s">
        <v>727</v>
      </c>
      <c r="D8" s="7" t="s">
        <v>728</v>
      </c>
      <c r="E8" s="9" t="s">
        <v>14</v>
      </c>
      <c r="F8" s="7">
        <v>548346</v>
      </c>
      <c r="G8" s="7">
        <v>1440078</v>
      </c>
      <c r="H8" s="7" t="str">
        <f>VLOOKUP(G8,'662 Suspended EOY FY16'!F:G,2,FALSE)</f>
        <v>FND_B</v>
      </c>
      <c r="I8" s="42">
        <v>41054</v>
      </c>
      <c r="J8" s="42">
        <v>42964</v>
      </c>
      <c r="K8" s="42" t="str">
        <f>VLOOKUP($H8,'Fac Type Match'!$A:$B,2,FALSE)</f>
        <v>Stations/Branches</v>
      </c>
      <c r="T8" s="19"/>
      <c r="U8" s="19"/>
    </row>
    <row r="9" spans="1:21" x14ac:dyDescent="0.3">
      <c r="A9" s="7" t="s">
        <v>45</v>
      </c>
      <c r="B9" s="7" t="str">
        <f>INDEX('662 Suspended EOY FY16'!B:B,MATCH(G9,'662 Suspended EOY FY16'!F:F))</f>
        <v>WESTPAC</v>
      </c>
      <c r="C9" s="7" t="s">
        <v>75</v>
      </c>
      <c r="D9" s="7" t="s">
        <v>76</v>
      </c>
      <c r="E9" s="9" t="s">
        <v>13</v>
      </c>
      <c r="F9" s="7">
        <v>50246</v>
      </c>
      <c r="G9" s="7">
        <v>1353118</v>
      </c>
      <c r="H9" s="7" t="str">
        <f>VLOOKUP(G9,'662 Suspended EOY FY16'!F:G,2,FALSE)</f>
        <v>MAIN_PO</v>
      </c>
      <c r="I9" s="42">
        <v>40819</v>
      </c>
      <c r="J9" s="42">
        <v>42964</v>
      </c>
      <c r="K9" s="42" t="str">
        <f>VLOOKUP($H9,'Fac Type Match'!$A:$B,2,FALSE)</f>
        <v>Post Offices</v>
      </c>
      <c r="T9" s="19"/>
      <c r="U9" s="19"/>
    </row>
    <row r="10" spans="1:21" x14ac:dyDescent="0.3">
      <c r="A10" s="7" t="s">
        <v>144</v>
      </c>
      <c r="B10" s="7" t="str">
        <f>INDEX('662 Suspended EOY FY16'!B:B,MATCH(G10,'662 Suspended EOY FY16'!F:F))</f>
        <v>CENTRAL</v>
      </c>
      <c r="C10" s="7" t="s">
        <v>148</v>
      </c>
      <c r="D10" s="7" t="s">
        <v>149</v>
      </c>
      <c r="E10" s="9" t="s">
        <v>13</v>
      </c>
      <c r="F10" s="7">
        <v>180423</v>
      </c>
      <c r="G10" s="7">
        <v>1353351</v>
      </c>
      <c r="H10" s="7" t="str">
        <f>VLOOKUP(G10,'662 Suspended EOY FY16'!F:G,2,FALSE)</f>
        <v>MAIN_PO</v>
      </c>
      <c r="I10" s="42">
        <v>40660</v>
      </c>
      <c r="J10" s="42">
        <v>42964</v>
      </c>
      <c r="K10" s="42" t="str">
        <f>VLOOKUP($H10,'Fac Type Match'!$A:$B,2,FALSE)</f>
        <v>Post Offices</v>
      </c>
      <c r="T10" s="19"/>
      <c r="U10" s="19"/>
    </row>
    <row r="11" spans="1:21" x14ac:dyDescent="0.3">
      <c r="A11" s="7" t="s">
        <v>571</v>
      </c>
      <c r="B11" s="7" t="str">
        <f>INDEX('662 Suspended EOY FY16'!B:B,MATCH(G11,'662 Suspended EOY FY16'!F:F))</f>
        <v>WESTPAC</v>
      </c>
      <c r="C11" s="7" t="s">
        <v>572</v>
      </c>
      <c r="D11" s="7" t="s">
        <v>573</v>
      </c>
      <c r="E11" s="9" t="s">
        <v>13</v>
      </c>
      <c r="F11" s="7">
        <v>400400</v>
      </c>
      <c r="G11" s="7">
        <v>1353522</v>
      </c>
      <c r="H11" s="7" t="str">
        <f>VLOOKUP(G11,'662 Suspended EOY FY16'!F:G,2,FALSE)</f>
        <v>MAIN_PO</v>
      </c>
      <c r="I11" s="42">
        <v>40372</v>
      </c>
      <c r="J11" s="42">
        <v>42964</v>
      </c>
      <c r="K11" s="42" t="str">
        <f>VLOOKUP($H11,'Fac Type Match'!$A:$B,2,FALSE)</f>
        <v>Post Offices</v>
      </c>
      <c r="T11" s="19"/>
      <c r="U11" s="19"/>
    </row>
    <row r="12" spans="1:21" x14ac:dyDescent="0.3">
      <c r="A12" s="7" t="s">
        <v>45</v>
      </c>
      <c r="B12" s="7" t="str">
        <f>INDEX('662 Suspended EOY FY16'!B:B,MATCH(G12,'662 Suspended EOY FY16'!F:F))</f>
        <v>WESTPAC</v>
      </c>
      <c r="C12" s="7" t="s">
        <v>51</v>
      </c>
      <c r="D12" s="7" t="s">
        <v>53</v>
      </c>
      <c r="E12" s="9" t="s">
        <v>14</v>
      </c>
      <c r="F12" s="7">
        <v>54510</v>
      </c>
      <c r="G12" s="7">
        <v>1353924</v>
      </c>
      <c r="H12" s="7" t="str">
        <f>VLOOKUP(G12,'662 Suspended EOY FY16'!F:G,2,FALSE)</f>
        <v>FND_S</v>
      </c>
      <c r="I12" s="42">
        <v>42004</v>
      </c>
      <c r="J12" s="42">
        <v>42964</v>
      </c>
      <c r="K12" s="42" t="str">
        <f>VLOOKUP($H12,'Fac Type Match'!$A:$B,2,FALSE)</f>
        <v>Stations/Branches</v>
      </c>
      <c r="T12" s="19"/>
      <c r="U12" s="19"/>
    </row>
    <row r="13" spans="1:21" x14ac:dyDescent="0.3">
      <c r="A13" s="7" t="s">
        <v>168</v>
      </c>
      <c r="B13" s="7" t="str">
        <f>INDEX('662 Suspended EOY FY16'!B:B,MATCH(G13,'662 Suspended EOY FY16'!F:F))</f>
        <v>WESTPAC</v>
      </c>
      <c r="C13" s="7" t="s">
        <v>169</v>
      </c>
      <c r="D13" s="7" t="s">
        <v>170</v>
      </c>
      <c r="E13" s="9" t="s">
        <v>13</v>
      </c>
      <c r="F13" s="7">
        <v>150600</v>
      </c>
      <c r="G13" s="7">
        <v>1353995</v>
      </c>
      <c r="H13" s="7" t="str">
        <f>VLOOKUP(G13,'662 Suspended EOY FY16'!F:G,2,FALSE)</f>
        <v>MAIN_PO</v>
      </c>
      <c r="I13" s="42">
        <v>38429</v>
      </c>
      <c r="J13" s="42">
        <v>42964</v>
      </c>
      <c r="K13" s="42" t="str">
        <f>VLOOKUP($H13,'Fac Type Match'!$A:$B,2,FALSE)</f>
        <v>Post Offices</v>
      </c>
      <c r="T13" s="19"/>
      <c r="U13" s="19"/>
    </row>
    <row r="14" spans="1:21" x14ac:dyDescent="0.3">
      <c r="A14" s="7" t="s">
        <v>519</v>
      </c>
      <c r="B14" s="7" t="str">
        <f>INDEX('662 Suspended EOY FY16'!B:B,MATCH(G14,'662 Suspended EOY FY16'!F:F))</f>
        <v>CENTRAL</v>
      </c>
      <c r="C14" s="7" t="s">
        <v>520</v>
      </c>
      <c r="D14" s="7" t="s">
        <v>522</v>
      </c>
      <c r="E14" s="9" t="s">
        <v>13</v>
      </c>
      <c r="F14" s="7">
        <v>380441</v>
      </c>
      <c r="G14" s="7">
        <v>1354007</v>
      </c>
      <c r="H14" s="7" t="str">
        <f>VLOOKUP(G14,'662 Suspended EOY FY16'!F:G,2,FALSE)</f>
        <v>MAIN_PO</v>
      </c>
      <c r="I14" s="42">
        <v>41055</v>
      </c>
      <c r="J14" s="42">
        <v>42964</v>
      </c>
      <c r="K14" s="42" t="str">
        <f>VLOOKUP($H14,'Fac Type Match'!$A:$B,2,FALSE)</f>
        <v>Post Offices</v>
      </c>
      <c r="T14" s="19"/>
      <c r="U14" s="19"/>
    </row>
    <row r="15" spans="1:21" x14ac:dyDescent="0.3">
      <c r="A15" s="7" t="s">
        <v>483</v>
      </c>
      <c r="B15" s="7" t="str">
        <f>INDEX('662 Suspended EOY FY16'!B:B,MATCH(G15,'662 Suspended EOY FY16'!F:F))</f>
        <v>ATLANTIC</v>
      </c>
      <c r="C15" s="7" t="s">
        <v>489</v>
      </c>
      <c r="D15" s="7" t="s">
        <v>490</v>
      </c>
      <c r="E15" s="9" t="s">
        <v>13</v>
      </c>
      <c r="F15" s="7">
        <v>350510</v>
      </c>
      <c r="G15" s="7">
        <v>1354132</v>
      </c>
      <c r="H15" s="7" t="str">
        <f>VLOOKUP(G15,'662 Suspended EOY FY16'!F:G,2,FALSE)</f>
        <v>MAIN_PO</v>
      </c>
      <c r="I15" s="42">
        <v>40799</v>
      </c>
      <c r="J15" s="42">
        <v>42964</v>
      </c>
      <c r="K15" s="42" t="str">
        <f>VLOOKUP($H15,'Fac Type Match'!$A:$B,2,FALSE)</f>
        <v>Post Offices</v>
      </c>
      <c r="T15" s="19"/>
      <c r="U15" s="19"/>
    </row>
    <row r="16" spans="1:21" x14ac:dyDescent="0.3">
      <c r="A16" s="7" t="s">
        <v>733</v>
      </c>
      <c r="B16" s="7" t="str">
        <f>INDEX('662 Suspended EOY FY16'!B:B,MATCH(G16,'662 Suspended EOY FY16'!F:F))</f>
        <v>CENTRAL</v>
      </c>
      <c r="C16" s="7" t="s">
        <v>197</v>
      </c>
      <c r="D16" s="7" t="s">
        <v>734</v>
      </c>
      <c r="E16" s="9" t="s">
        <v>13</v>
      </c>
      <c r="F16" s="7">
        <v>560620</v>
      </c>
      <c r="G16" s="7">
        <v>1354158</v>
      </c>
      <c r="H16" s="7" t="str">
        <f>VLOOKUP(G16,'662 Suspended EOY FY16'!F:G,2,FALSE)</f>
        <v>MAIN_PO</v>
      </c>
      <c r="I16" s="42">
        <v>41811</v>
      </c>
      <c r="J16" s="42">
        <v>42964</v>
      </c>
      <c r="K16" s="42" t="str">
        <f>VLOOKUP($H16,'Fac Type Match'!$A:$B,2,FALSE)</f>
        <v>Post Offices</v>
      </c>
      <c r="T16" s="19"/>
      <c r="U16" s="19"/>
    </row>
    <row r="17" spans="1:21" x14ac:dyDescent="0.3">
      <c r="A17" s="7" t="s">
        <v>417</v>
      </c>
      <c r="B17" s="7" t="str">
        <f>INDEX('662 Suspended EOY FY16'!B:B,MATCH(G17,'662 Suspended EOY FY16'!F:F))</f>
        <v>WESTPAC</v>
      </c>
      <c r="C17" s="7" t="s">
        <v>341</v>
      </c>
      <c r="D17" s="7" t="s">
        <v>419</v>
      </c>
      <c r="E17" s="9" t="s">
        <v>13</v>
      </c>
      <c r="F17" s="7">
        <v>370688</v>
      </c>
      <c r="G17" s="7">
        <v>1354199</v>
      </c>
      <c r="H17" s="7" t="str">
        <f>VLOOKUP(G17,'662 Suspended EOY FY16'!F:G,2,FALSE)</f>
        <v>MAIN_PO</v>
      </c>
      <c r="I17" s="42">
        <v>40707</v>
      </c>
      <c r="J17" s="42">
        <v>42964</v>
      </c>
      <c r="K17" s="42" t="str">
        <f>VLOOKUP($H17,'Fac Type Match'!$A:$B,2,FALSE)</f>
        <v>Post Offices</v>
      </c>
      <c r="T17" s="19"/>
      <c r="U17" s="19"/>
    </row>
    <row r="18" spans="1:21" x14ac:dyDescent="0.3">
      <c r="A18" s="7" t="s">
        <v>577</v>
      </c>
      <c r="B18" s="7" t="str">
        <f>INDEX('662 Suspended EOY FY16'!B:B,MATCH(G18,'662 Suspended EOY FY16'!F:F))</f>
        <v>ATLANTIC</v>
      </c>
      <c r="C18" s="7" t="s">
        <v>602</v>
      </c>
      <c r="D18" s="7" t="s">
        <v>604</v>
      </c>
      <c r="E18" s="9" t="s">
        <v>13</v>
      </c>
      <c r="F18" s="7">
        <v>410500</v>
      </c>
      <c r="G18" s="7">
        <v>1354322</v>
      </c>
      <c r="H18" s="7" t="str">
        <f>VLOOKUP(G18,'662 Suspended EOY FY16'!F:G,2,FALSE)</f>
        <v>MAIN_PO</v>
      </c>
      <c r="I18" s="42">
        <v>40887</v>
      </c>
      <c r="J18" s="42">
        <v>42964</v>
      </c>
      <c r="K18" s="42" t="str">
        <f>VLOOKUP($H18,'Fac Type Match'!$A:$B,2,FALSE)</f>
        <v>Post Offices</v>
      </c>
      <c r="T18" s="19"/>
      <c r="U18" s="19"/>
    </row>
    <row r="19" spans="1:21" x14ac:dyDescent="0.3">
      <c r="A19" s="7" t="s">
        <v>453</v>
      </c>
      <c r="B19" s="7" t="str">
        <f>INDEX('662 Suspended EOY FY16'!B:B,MATCH(G19,'662 Suspended EOY FY16'!F:F))</f>
        <v>ATLANTIC</v>
      </c>
      <c r="C19" s="7" t="s">
        <v>321</v>
      </c>
      <c r="D19" s="7" t="s">
        <v>454</v>
      </c>
      <c r="E19" s="9" t="s">
        <v>13</v>
      </c>
      <c r="F19" s="7">
        <v>320240</v>
      </c>
      <c r="G19" s="7">
        <v>1434534</v>
      </c>
      <c r="H19" s="7" t="str">
        <f>VLOOKUP(G19,'662 Suspended EOY FY16'!F:G,2,FALSE)</f>
        <v>MAIN_PO</v>
      </c>
      <c r="I19" s="42">
        <v>33184</v>
      </c>
      <c r="J19" s="42">
        <v>42964</v>
      </c>
      <c r="K19" s="42" t="str">
        <f>VLOOKUP($H19,'Fac Type Match'!$A:$B,2,FALSE)</f>
        <v>Post Offices</v>
      </c>
      <c r="T19" s="19"/>
      <c r="U19" s="19"/>
    </row>
    <row r="20" spans="1:21" x14ac:dyDescent="0.3">
      <c r="A20" s="7" t="s">
        <v>519</v>
      </c>
      <c r="B20" s="7" t="str">
        <f>INDEX('662 Suspended EOY FY16'!B:B,MATCH(G20,'662 Suspended EOY FY16'!F:F))</f>
        <v>CENTRAL</v>
      </c>
      <c r="C20" s="7" t="s">
        <v>520</v>
      </c>
      <c r="D20" s="7" t="s">
        <v>523</v>
      </c>
      <c r="E20" s="9" t="s">
        <v>13</v>
      </c>
      <c r="F20" s="7">
        <v>380665</v>
      </c>
      <c r="G20" s="7">
        <v>1354698</v>
      </c>
      <c r="H20" s="7" t="str">
        <f>VLOOKUP(G20,'662 Suspended EOY FY16'!F:G,2,FALSE)</f>
        <v>MAIN_PO</v>
      </c>
      <c r="I20" s="42">
        <v>41424</v>
      </c>
      <c r="J20" s="42">
        <v>42964</v>
      </c>
      <c r="K20" s="42" t="str">
        <f>VLOOKUP($H20,'Fac Type Match'!$A:$B,2,FALSE)</f>
        <v>Post Offices</v>
      </c>
      <c r="T20" s="19"/>
      <c r="U20" s="19"/>
    </row>
    <row r="21" spans="1:21" x14ac:dyDescent="0.3">
      <c r="A21" s="7" t="s">
        <v>326</v>
      </c>
      <c r="B21" s="7" t="str">
        <f>INDEX('662 Suspended EOY FY16'!B:B,MATCH(G21,'662 Suspended EOY FY16'!F:F))</f>
        <v>CENTRAL</v>
      </c>
      <c r="C21" s="7" t="s">
        <v>331</v>
      </c>
      <c r="D21" s="7" t="s">
        <v>333</v>
      </c>
      <c r="E21" s="9" t="s">
        <v>13</v>
      </c>
      <c r="F21" s="7">
        <v>250900</v>
      </c>
      <c r="G21" s="7">
        <v>1354766</v>
      </c>
      <c r="H21" s="7" t="str">
        <f>VLOOKUP(G21,'662 Suspended EOY FY16'!F:G,2,FALSE)</f>
        <v>MAIN_PO</v>
      </c>
      <c r="I21" s="42">
        <v>40786</v>
      </c>
      <c r="J21" s="42">
        <v>42964</v>
      </c>
      <c r="K21" s="42" t="str">
        <f>VLOOKUP($H21,'Fac Type Match'!$A:$B,2,FALSE)</f>
        <v>Post Offices</v>
      </c>
      <c r="T21" s="19"/>
      <c r="U21" s="19"/>
    </row>
    <row r="22" spans="1:21" x14ac:dyDescent="0.3">
      <c r="A22" s="7" t="s">
        <v>200</v>
      </c>
      <c r="B22" s="7" t="str">
        <f>INDEX('662 Suspended EOY FY16'!B:B,MATCH(G22,'662 Suspended EOY FY16'!F:F))</f>
        <v>CENTRAL</v>
      </c>
      <c r="C22" s="7" t="s">
        <v>201</v>
      </c>
      <c r="D22" s="7" t="s">
        <v>202</v>
      </c>
      <c r="E22" s="9" t="s">
        <v>13</v>
      </c>
      <c r="F22" s="7">
        <v>170561</v>
      </c>
      <c r="G22" s="7">
        <v>1354833</v>
      </c>
      <c r="H22" s="7" t="str">
        <f>VLOOKUP(G22,'662 Suspended EOY FY16'!F:G,2,FALSE)</f>
        <v>MAIN_PO</v>
      </c>
      <c r="I22" s="42">
        <v>41334</v>
      </c>
      <c r="J22" s="42">
        <v>42964</v>
      </c>
      <c r="K22" s="42" t="str">
        <f>VLOOKUP($H22,'Fac Type Match'!$A:$B,2,FALSE)</f>
        <v>Post Offices</v>
      </c>
      <c r="T22" s="19"/>
      <c r="U22" s="19"/>
    </row>
    <row r="23" spans="1:21" x14ac:dyDescent="0.3">
      <c r="A23" s="7" t="s">
        <v>200</v>
      </c>
      <c r="B23" s="7" t="str">
        <f>INDEX('662 Suspended EOY FY16'!B:B,MATCH(G23,'662 Suspended EOY FY16'!F:F))</f>
        <v>CENTRAL</v>
      </c>
      <c r="C23" s="7" t="s">
        <v>207</v>
      </c>
      <c r="D23" s="7" t="s">
        <v>209</v>
      </c>
      <c r="E23" s="9" t="s">
        <v>13</v>
      </c>
      <c r="F23" s="7">
        <v>170594</v>
      </c>
      <c r="G23" s="7">
        <v>1354988</v>
      </c>
      <c r="H23" s="7" t="str">
        <f>VLOOKUP(G23,'662 Suspended EOY FY16'!F:G,2,FALSE)</f>
        <v>MAIN_PO</v>
      </c>
      <c r="I23" s="42">
        <v>40719</v>
      </c>
      <c r="J23" s="42">
        <v>42964</v>
      </c>
      <c r="K23" s="42" t="str">
        <f>VLOOKUP($H23,'Fac Type Match'!$A:$B,2,FALSE)</f>
        <v>Post Offices</v>
      </c>
      <c r="T23" s="19"/>
      <c r="U23" s="19"/>
    </row>
    <row r="24" spans="1:21" x14ac:dyDescent="0.3">
      <c r="A24" s="7" t="s">
        <v>519</v>
      </c>
      <c r="B24" s="7" t="str">
        <f>INDEX('662 Suspended EOY FY16'!B:B,MATCH(G24,'662 Suspended EOY FY16'!F:F))</f>
        <v>CENTRAL</v>
      </c>
      <c r="C24" s="7" t="s">
        <v>520</v>
      </c>
      <c r="D24" s="7" t="s">
        <v>524</v>
      </c>
      <c r="E24" s="9" t="s">
        <v>13</v>
      </c>
      <c r="F24" s="7">
        <v>380798</v>
      </c>
      <c r="G24" s="7">
        <v>1355011</v>
      </c>
      <c r="H24" s="7" t="str">
        <f>VLOOKUP(G24,'662 Suspended EOY FY16'!F:G,2,FALSE)</f>
        <v>MAIN_PO</v>
      </c>
      <c r="I24" s="42">
        <v>39875</v>
      </c>
      <c r="J24" s="42">
        <v>42964</v>
      </c>
      <c r="K24" s="42" t="str">
        <f>VLOOKUP($H24,'Fac Type Match'!$A:$B,2,FALSE)</f>
        <v>Post Offices</v>
      </c>
      <c r="T24" s="19"/>
      <c r="U24" s="19"/>
    </row>
    <row r="25" spans="1:21" x14ac:dyDescent="0.3">
      <c r="A25" s="7" t="s">
        <v>354</v>
      </c>
      <c r="B25" s="7" t="str">
        <f>INDEX('662 Suspended EOY FY16'!B:B,MATCH(G25,'662 Suspended EOY FY16'!F:F))</f>
        <v>CENTRAL</v>
      </c>
      <c r="C25" s="7" t="s">
        <v>250</v>
      </c>
      <c r="D25" s="7" t="s">
        <v>367</v>
      </c>
      <c r="E25" s="9" t="s">
        <v>13</v>
      </c>
      <c r="F25" s="7">
        <v>280744</v>
      </c>
      <c r="G25" s="7">
        <v>1355214</v>
      </c>
      <c r="H25" s="7" t="str">
        <f>VLOOKUP(G25,'662 Suspended EOY FY16'!F:G,2,FALSE)</f>
        <v>MAIN_PO</v>
      </c>
      <c r="I25" s="42">
        <v>41305</v>
      </c>
      <c r="J25" s="42">
        <v>42964</v>
      </c>
      <c r="K25" s="42" t="str">
        <f>VLOOKUP($H25,'Fac Type Match'!$A:$B,2,FALSE)</f>
        <v>Post Offices</v>
      </c>
      <c r="T25" s="19"/>
      <c r="U25" s="19"/>
    </row>
    <row r="26" spans="1:21" x14ac:dyDescent="0.3">
      <c r="A26" s="7" t="s">
        <v>172</v>
      </c>
      <c r="B26" s="7" t="str">
        <f>INDEX('662 Suspended EOY FY16'!B:B,MATCH(G26,'662 Suspended EOY FY16'!F:F))</f>
        <v>CENTRAL</v>
      </c>
      <c r="C26" s="7" t="s">
        <v>178</v>
      </c>
      <c r="D26" s="7" t="s">
        <v>179</v>
      </c>
      <c r="E26" s="9" t="s">
        <v>13</v>
      </c>
      <c r="F26" s="7">
        <v>160834</v>
      </c>
      <c r="G26" s="7">
        <v>1355352</v>
      </c>
      <c r="H26" s="7" t="str">
        <f>VLOOKUP(G26,'662 Suspended EOY FY16'!F:G,2,FALSE)</f>
        <v>MAIN_PO</v>
      </c>
      <c r="I26" s="42">
        <v>40598</v>
      </c>
      <c r="J26" s="42">
        <v>42964</v>
      </c>
      <c r="K26" s="42" t="str">
        <f>VLOOKUP($H26,'Fac Type Match'!$A:$B,2,FALSE)</f>
        <v>Post Offices</v>
      </c>
      <c r="T26" s="19"/>
      <c r="U26" s="19"/>
    </row>
    <row r="27" spans="1:21" x14ac:dyDescent="0.3">
      <c r="A27" s="7" t="s">
        <v>93</v>
      </c>
      <c r="B27" s="7" t="str">
        <f>INDEX('662 Suspended EOY FY16'!B:B,MATCH(G27,'662 Suspended EOY FY16'!F:F))</f>
        <v>WESTPAC</v>
      </c>
      <c r="C27" s="7" t="s">
        <v>94</v>
      </c>
      <c r="D27" s="7" t="s">
        <v>95</v>
      </c>
      <c r="E27" s="9" t="s">
        <v>13</v>
      </c>
      <c r="F27" s="7">
        <v>70828</v>
      </c>
      <c r="G27" s="7">
        <v>1439559</v>
      </c>
      <c r="H27" s="7" t="str">
        <f>VLOOKUP(G27,'662 Suspended EOY FY16'!F:G,2,FALSE)</f>
        <v>MAIN_PO</v>
      </c>
      <c r="I27" s="42">
        <v>40906</v>
      </c>
      <c r="J27" s="42">
        <v>42964</v>
      </c>
      <c r="K27" s="42" t="str">
        <f>VLOOKUP($H27,'Fac Type Match'!$A:$B,2,FALSE)</f>
        <v>Post Offices</v>
      </c>
      <c r="T27" s="19"/>
      <c r="U27" s="19"/>
    </row>
    <row r="28" spans="1:21" x14ac:dyDescent="0.3">
      <c r="A28" s="7" t="s">
        <v>23</v>
      </c>
      <c r="B28" s="7" t="str">
        <f>INDEX('662 Suspended EOY FY16'!B:B,MATCH(G28,'662 Suspended EOY FY16'!F:F))</f>
        <v>SOUTHERN</v>
      </c>
      <c r="C28" s="7" t="s">
        <v>24</v>
      </c>
      <c r="D28" s="7" t="s">
        <v>25</v>
      </c>
      <c r="E28" s="9" t="s">
        <v>13</v>
      </c>
      <c r="F28" s="7">
        <v>10960</v>
      </c>
      <c r="G28" s="7">
        <v>1355442</v>
      </c>
      <c r="H28" s="7" t="str">
        <f>VLOOKUP(G28,'662 Suspended EOY FY16'!F:G,2,FALSE)</f>
        <v>MAIN_PO</v>
      </c>
      <c r="I28" s="42">
        <v>41369</v>
      </c>
      <c r="J28" s="42">
        <v>42964</v>
      </c>
      <c r="K28" s="42" t="str">
        <f>VLOOKUP($H28,'Fac Type Match'!$A:$B,2,FALSE)</f>
        <v>Post Offices</v>
      </c>
      <c r="T28" s="19"/>
      <c r="U28" s="19"/>
    </row>
    <row r="29" spans="1:21" x14ac:dyDescent="0.3">
      <c r="A29" s="7" t="s">
        <v>483</v>
      </c>
      <c r="B29" s="7" t="str">
        <f>INDEX('662 Suspended EOY FY16'!B:B,MATCH(G29,'662 Suspended EOY FY16'!F:F))</f>
        <v>ATLANTIC</v>
      </c>
      <c r="C29" s="7" t="s">
        <v>489</v>
      </c>
      <c r="D29" s="7" t="s">
        <v>491</v>
      </c>
      <c r="E29" s="9" t="s">
        <v>13</v>
      </c>
      <c r="F29" s="7">
        <v>350840</v>
      </c>
      <c r="G29" s="7">
        <v>1355486</v>
      </c>
      <c r="H29" s="7" t="str">
        <f>VLOOKUP(G29,'662 Suspended EOY FY16'!F:G,2,FALSE)</f>
        <v>MAIN_PO</v>
      </c>
      <c r="I29" s="42">
        <v>40831</v>
      </c>
      <c r="J29" s="42">
        <v>42964</v>
      </c>
      <c r="K29" s="42" t="str">
        <f>VLOOKUP($H29,'Fac Type Match'!$A:$B,2,FALSE)</f>
        <v>Post Offices</v>
      </c>
      <c r="T29" s="19"/>
      <c r="U29" s="19"/>
    </row>
    <row r="30" spans="1:21" x14ac:dyDescent="0.3">
      <c r="A30" s="7" t="s">
        <v>483</v>
      </c>
      <c r="B30" s="7" t="str">
        <f>INDEX('662 Suspended EOY FY16'!B:B,MATCH(G30,'662 Suspended EOY FY16'!F:F))</f>
        <v>ATLANTIC</v>
      </c>
      <c r="C30" s="7" t="s">
        <v>484</v>
      </c>
      <c r="D30" s="7" t="s">
        <v>203</v>
      </c>
      <c r="E30" s="9" t="s">
        <v>13</v>
      </c>
      <c r="F30" s="7">
        <v>350855</v>
      </c>
      <c r="G30" s="7">
        <v>1355622</v>
      </c>
      <c r="H30" s="7" t="str">
        <f>VLOOKUP(G30,'662 Suspended EOY FY16'!F:G,2,FALSE)</f>
        <v>MAIN_PO</v>
      </c>
      <c r="I30" s="42">
        <v>40992</v>
      </c>
      <c r="J30" s="42">
        <v>42964</v>
      </c>
      <c r="K30" s="42" t="str">
        <f>VLOOKUP($H30,'Fac Type Match'!$A:$B,2,FALSE)</f>
        <v>Post Offices</v>
      </c>
      <c r="T30" s="19"/>
      <c r="U30" s="19"/>
    </row>
    <row r="31" spans="1:21" x14ac:dyDescent="0.3">
      <c r="A31" s="7" t="s">
        <v>354</v>
      </c>
      <c r="B31" s="7" t="str">
        <f>INDEX('662 Suspended EOY FY16'!B:B,MATCH(G31,'662 Suspended EOY FY16'!F:F))</f>
        <v>CENTRAL</v>
      </c>
      <c r="C31" s="7" t="s">
        <v>250</v>
      </c>
      <c r="D31" s="7" t="s">
        <v>368</v>
      </c>
      <c r="E31" s="9" t="s">
        <v>13</v>
      </c>
      <c r="F31" s="7">
        <v>280960</v>
      </c>
      <c r="G31" s="7">
        <v>1355883</v>
      </c>
      <c r="H31" s="7" t="str">
        <f>VLOOKUP(G31,'662 Suspended EOY FY16'!F:G,2,FALSE)</f>
        <v>MAIN_PO</v>
      </c>
      <c r="I31" s="42">
        <v>41080</v>
      </c>
      <c r="J31" s="42">
        <v>42964</v>
      </c>
      <c r="K31" s="42" t="str">
        <f>VLOOKUP($H31,'Fac Type Match'!$A:$B,2,FALSE)</f>
        <v>Post Offices</v>
      </c>
      <c r="T31" s="19"/>
      <c r="U31" s="19"/>
    </row>
    <row r="32" spans="1:21" x14ac:dyDescent="0.3">
      <c r="A32" s="7" t="s">
        <v>45</v>
      </c>
      <c r="B32" s="7" t="str">
        <f>INDEX('662 Suspended EOY FY16'!B:B,MATCH(G32,'662 Suspended EOY FY16'!F:F))</f>
        <v>WESTPAC</v>
      </c>
      <c r="C32" s="7" t="s">
        <v>51</v>
      </c>
      <c r="D32" s="7" t="s">
        <v>55</v>
      </c>
      <c r="E32" s="9" t="s">
        <v>14</v>
      </c>
      <c r="F32" s="7">
        <v>54507</v>
      </c>
      <c r="G32" s="7">
        <v>1355945</v>
      </c>
      <c r="H32" s="7" t="str">
        <f>VLOOKUP(G32,'662 Suspended EOY FY16'!F:G,2,FALSE)</f>
        <v>STATION</v>
      </c>
      <c r="I32" s="42">
        <v>41485</v>
      </c>
      <c r="J32" s="42">
        <v>42964</v>
      </c>
      <c r="K32" s="42" t="str">
        <f>VLOOKUP($H32,'Fac Type Match'!$A:$B,2,FALSE)</f>
        <v>Stations/Branches</v>
      </c>
      <c r="T32" s="19"/>
      <c r="U32" s="19"/>
    </row>
    <row r="33" spans="1:21" x14ac:dyDescent="0.3">
      <c r="A33" s="7" t="s">
        <v>661</v>
      </c>
      <c r="B33" s="7" t="str">
        <f>INDEX('662 Suspended EOY FY16'!B:B,MATCH(G33,'662 Suspended EOY FY16'!F:F))</f>
        <v>SOUTHERN</v>
      </c>
      <c r="C33" s="7" t="s">
        <v>684</v>
      </c>
      <c r="D33" s="7" t="s">
        <v>685</v>
      </c>
      <c r="E33" s="9" t="s">
        <v>14</v>
      </c>
      <c r="F33" s="7">
        <v>487961</v>
      </c>
      <c r="G33" s="7">
        <v>1435735</v>
      </c>
      <c r="H33" s="7" t="str">
        <f>VLOOKUP(G33,'662 Suspended EOY FY16'!F:G,2,FALSE)</f>
        <v>BRANCH</v>
      </c>
      <c r="I33" s="42">
        <v>40684</v>
      </c>
      <c r="J33" s="42">
        <v>42964</v>
      </c>
      <c r="K33" s="42" t="str">
        <f>VLOOKUP($H33,'Fac Type Match'!$A:$B,2,FALSE)</f>
        <v>Stations/Branches</v>
      </c>
      <c r="T33" s="19"/>
      <c r="U33" s="19"/>
    </row>
    <row r="34" spans="1:21" x14ac:dyDescent="0.3">
      <c r="A34" s="7" t="s">
        <v>303</v>
      </c>
      <c r="B34" s="7" t="str">
        <f>INDEX('662 Suspended EOY FY16'!B:B,MATCH(G34,'662 Suspended EOY FY16'!F:F))</f>
        <v>ATLANTIC</v>
      </c>
      <c r="C34" s="7" t="s">
        <v>304</v>
      </c>
      <c r="D34" s="7" t="s">
        <v>305</v>
      </c>
      <c r="E34" s="9" t="s">
        <v>13</v>
      </c>
      <c r="F34" s="7">
        <v>231188</v>
      </c>
      <c r="G34" s="7">
        <v>1356098</v>
      </c>
      <c r="H34" s="7" t="str">
        <f>VLOOKUP(G34,'662 Suspended EOY FY16'!F:G,2,FALSE)</f>
        <v>MAIN_PO</v>
      </c>
      <c r="I34" s="42">
        <v>41291</v>
      </c>
      <c r="J34" s="42">
        <v>42964</v>
      </c>
      <c r="K34" s="42" t="str">
        <f>VLOOKUP($H34,'Fac Type Match'!$A:$B,2,FALSE)</f>
        <v>Post Offices</v>
      </c>
      <c r="T34" s="19"/>
      <c r="U34" s="19"/>
    </row>
    <row r="35" spans="1:21" x14ac:dyDescent="0.3">
      <c r="A35" s="7" t="s">
        <v>354</v>
      </c>
      <c r="B35" s="7" t="str">
        <f>INDEX('662 Suspended EOY FY16'!B:B,MATCH(G35,'662 Suspended EOY FY16'!F:F))</f>
        <v>CENTRAL</v>
      </c>
      <c r="C35" s="7" t="s">
        <v>250</v>
      </c>
      <c r="D35" s="7" t="s">
        <v>369</v>
      </c>
      <c r="E35" s="9" t="s">
        <v>13</v>
      </c>
      <c r="F35" s="7">
        <v>281140</v>
      </c>
      <c r="G35" s="7">
        <v>1356353</v>
      </c>
      <c r="H35" s="7" t="str">
        <f>VLOOKUP(G35,'662 Suspended EOY FY16'!F:G,2,FALSE)</f>
        <v>MAIN_PO</v>
      </c>
      <c r="I35" s="42">
        <v>39533</v>
      </c>
      <c r="J35" s="42">
        <v>42964</v>
      </c>
      <c r="K35" s="42" t="str">
        <f>VLOOKUP($H35,'Fac Type Match'!$A:$B,2,FALSE)</f>
        <v>Post Offices</v>
      </c>
      <c r="T35" s="19"/>
      <c r="U35" s="19"/>
    </row>
    <row r="36" spans="1:21" x14ac:dyDescent="0.3">
      <c r="A36" s="7" t="s">
        <v>519</v>
      </c>
      <c r="B36" s="7" t="str">
        <f>INDEX('662 Suspended EOY FY16'!B:B,MATCH(G36,'662 Suspended EOY FY16'!F:F))</f>
        <v>CENTRAL</v>
      </c>
      <c r="C36" s="7" t="s">
        <v>520</v>
      </c>
      <c r="D36" s="7" t="s">
        <v>526</v>
      </c>
      <c r="E36" s="9" t="s">
        <v>13</v>
      </c>
      <c r="F36" s="7">
        <v>381169</v>
      </c>
      <c r="G36" s="7">
        <v>1356357</v>
      </c>
      <c r="H36" s="7" t="str">
        <f>VLOOKUP(G36,'662 Suspended EOY FY16'!F:G,2,FALSE)</f>
        <v>MAIN_PO</v>
      </c>
      <c r="I36" s="42">
        <v>40837</v>
      </c>
      <c r="J36" s="42">
        <v>42964</v>
      </c>
      <c r="K36" s="42" t="str">
        <f>VLOOKUP($H36,'Fac Type Match'!$A:$B,2,FALSE)</f>
        <v>Post Offices</v>
      </c>
      <c r="T36" s="19"/>
      <c r="U36" s="19"/>
    </row>
    <row r="37" spans="1:21" x14ac:dyDescent="0.3">
      <c r="A37" s="7" t="s">
        <v>577</v>
      </c>
      <c r="B37" s="7" t="str">
        <f>INDEX('662 Suspended EOY FY16'!B:B,MATCH(G37,'662 Suspended EOY FY16'!F:F))</f>
        <v>ATLANTIC</v>
      </c>
      <c r="C37" s="7" t="s">
        <v>602</v>
      </c>
      <c r="D37" s="7" t="s">
        <v>606</v>
      </c>
      <c r="E37" s="9" t="s">
        <v>14</v>
      </c>
      <c r="F37" s="7">
        <v>418088</v>
      </c>
      <c r="G37" s="7">
        <v>1356600</v>
      </c>
      <c r="H37" s="7" t="str">
        <f>VLOOKUP(G37,'662 Suspended EOY FY16'!F:G,2,FALSE)</f>
        <v>FIN_S</v>
      </c>
      <c r="I37" s="42">
        <v>41536</v>
      </c>
      <c r="J37" s="42">
        <v>42964</v>
      </c>
      <c r="K37" s="42" t="str">
        <f>VLOOKUP($H37,'Fac Type Match'!$A:$B,2,FALSE)</f>
        <v>Stations/Branches</v>
      </c>
      <c r="T37" s="19"/>
      <c r="U37" s="19"/>
    </row>
    <row r="38" spans="1:21" x14ac:dyDescent="0.3">
      <c r="A38" s="7" t="s">
        <v>577</v>
      </c>
      <c r="B38" s="7" t="str">
        <f>INDEX('662 Suspended EOY FY16'!B:B,MATCH(G38,'662 Suspended EOY FY16'!F:F))</f>
        <v>ATLANTIC</v>
      </c>
      <c r="C38" s="7" t="s">
        <v>602</v>
      </c>
      <c r="D38" s="7" t="s">
        <v>607</v>
      </c>
      <c r="E38" s="9" t="s">
        <v>13</v>
      </c>
      <c r="F38" s="7">
        <v>411108</v>
      </c>
      <c r="G38" s="7">
        <v>1356669</v>
      </c>
      <c r="H38" s="7" t="str">
        <f>VLOOKUP(G38,'662 Suspended EOY FY16'!F:G,2,FALSE)</f>
        <v>MAIN_PO</v>
      </c>
      <c r="I38" s="42">
        <v>40697</v>
      </c>
      <c r="J38" s="42">
        <v>42964</v>
      </c>
      <c r="K38" s="42" t="str">
        <f>VLOOKUP($H38,'Fac Type Match'!$A:$B,2,FALSE)</f>
        <v>Post Offices</v>
      </c>
      <c r="T38" s="19"/>
      <c r="U38" s="19"/>
    </row>
    <row r="39" spans="1:21" x14ac:dyDescent="0.3">
      <c r="A39" s="7" t="s">
        <v>738</v>
      </c>
      <c r="B39" s="7" t="str">
        <f>INDEX('662 Suspended EOY FY16'!B:B,MATCH(G39,'662 Suspended EOY FY16'!F:F))</f>
        <v>ATLANTIC</v>
      </c>
      <c r="C39" s="7" t="s">
        <v>712</v>
      </c>
      <c r="D39" s="7" t="s">
        <v>741</v>
      </c>
      <c r="E39" s="9" t="s">
        <v>13</v>
      </c>
      <c r="F39" s="7">
        <v>551254</v>
      </c>
      <c r="G39" s="7">
        <v>1356767</v>
      </c>
      <c r="H39" s="7" t="str">
        <f>VLOOKUP(G39,'662 Suspended EOY FY16'!F:G,2,FALSE)</f>
        <v>MAIN_PO</v>
      </c>
      <c r="I39" s="42">
        <v>41029</v>
      </c>
      <c r="J39" s="42">
        <v>42964</v>
      </c>
      <c r="K39" s="42" t="str">
        <f>VLOOKUP($H39,'Fac Type Match'!$A:$B,2,FALSE)</f>
        <v>Post Offices</v>
      </c>
      <c r="T39" s="19"/>
      <c r="U39" s="19"/>
    </row>
    <row r="40" spans="1:21" x14ac:dyDescent="0.3">
      <c r="A40" s="7" t="s">
        <v>577</v>
      </c>
      <c r="B40" s="7" t="str">
        <f>INDEX('662 Suspended EOY FY16'!B:B,MATCH(G40,'662 Suspended EOY FY16'!F:F))</f>
        <v>ATLANTIC</v>
      </c>
      <c r="C40" s="7" t="s">
        <v>578</v>
      </c>
      <c r="D40" s="7" t="s">
        <v>581</v>
      </c>
      <c r="E40" s="9" t="s">
        <v>13</v>
      </c>
      <c r="F40" s="7">
        <v>411140</v>
      </c>
      <c r="G40" s="7">
        <v>1356815</v>
      </c>
      <c r="H40" s="7" t="str">
        <f>VLOOKUP(G40,'662 Suspended EOY FY16'!F:G,2,FALSE)</f>
        <v>MAIN_PO</v>
      </c>
      <c r="I40" s="42">
        <v>41525</v>
      </c>
      <c r="J40" s="42">
        <v>42964</v>
      </c>
      <c r="K40" s="42" t="str">
        <f>VLOOKUP($H40,'Fac Type Match'!$A:$B,2,FALSE)</f>
        <v>Post Offices</v>
      </c>
      <c r="T40" s="19"/>
      <c r="U40" s="19"/>
    </row>
    <row r="41" spans="1:21" x14ac:dyDescent="0.3">
      <c r="A41" s="7" t="s">
        <v>105</v>
      </c>
      <c r="B41" s="7" t="str">
        <f>INDEX('662 Suspended EOY FY16'!B:B,MATCH(G41,'662 Suspended EOY FY16'!F:F))</f>
        <v>ATLANTIC</v>
      </c>
      <c r="C41" s="7" t="s">
        <v>106</v>
      </c>
      <c r="D41" s="7" t="s">
        <v>107</v>
      </c>
      <c r="E41" s="9" t="s">
        <v>14</v>
      </c>
      <c r="F41" s="7">
        <v>105009</v>
      </c>
      <c r="G41" s="7">
        <v>1434191</v>
      </c>
      <c r="H41" s="7" t="str">
        <f>VLOOKUP(G41,'662 Suspended EOY FY16'!F:G,2,FALSE)</f>
        <v>FND_S</v>
      </c>
      <c r="I41" s="42">
        <v>41536</v>
      </c>
      <c r="J41" s="42">
        <v>42964</v>
      </c>
      <c r="K41" s="42" t="str">
        <f>VLOOKUP($H41,'Fac Type Match'!$A:$B,2,FALSE)</f>
        <v>Stations/Branches</v>
      </c>
      <c r="T41" s="19"/>
      <c r="U41" s="19"/>
    </row>
    <row r="42" spans="1:21" x14ac:dyDescent="0.3">
      <c r="A42" s="7" t="s">
        <v>558</v>
      </c>
      <c r="B42" s="7" t="str">
        <f>INDEX('662 Suspended EOY FY16'!B:B,MATCH(G42,'662 Suspended EOY FY16'!F:F))</f>
        <v>SOUTHERN</v>
      </c>
      <c r="C42" s="7" t="s">
        <v>559</v>
      </c>
      <c r="D42" s="7" t="s">
        <v>560</v>
      </c>
      <c r="E42" s="9" t="s">
        <v>13</v>
      </c>
      <c r="F42" s="7">
        <v>391452</v>
      </c>
      <c r="G42" s="7">
        <v>1357060</v>
      </c>
      <c r="H42" s="7" t="str">
        <f>VLOOKUP(G42,'662 Suspended EOY FY16'!F:G,2,FALSE)</f>
        <v>MAIN_PO</v>
      </c>
      <c r="I42" s="42">
        <v>40922</v>
      </c>
      <c r="J42" s="42">
        <v>42964</v>
      </c>
      <c r="K42" s="42" t="str">
        <f>VLOOKUP($H42,'Fac Type Match'!$A:$B,2,FALSE)</f>
        <v>Post Offices</v>
      </c>
      <c r="T42" s="19"/>
      <c r="U42" s="19"/>
    </row>
    <row r="43" spans="1:21" x14ac:dyDescent="0.3">
      <c r="A43" s="7" t="s">
        <v>254</v>
      </c>
      <c r="B43" s="7" t="str">
        <f>INDEX('662 Suspended EOY FY16'!B:B,MATCH(G43,'662 Suspended EOY FY16'!F:F))</f>
        <v>CENTRAL</v>
      </c>
      <c r="C43" s="7" t="s">
        <v>201</v>
      </c>
      <c r="D43" s="7" t="s">
        <v>259</v>
      </c>
      <c r="E43" s="9" t="s">
        <v>13</v>
      </c>
      <c r="F43" s="7">
        <v>201316</v>
      </c>
      <c r="G43" s="7">
        <v>1357145</v>
      </c>
      <c r="H43" s="7" t="str">
        <f>VLOOKUP(G43,'662 Suspended EOY FY16'!F:G,2,FALSE)</f>
        <v>MAIN_PO</v>
      </c>
      <c r="I43" s="42">
        <v>41536</v>
      </c>
      <c r="J43" s="42">
        <v>42964</v>
      </c>
      <c r="K43" s="42" t="str">
        <f>VLOOKUP($H43,'Fac Type Match'!$A:$B,2,FALSE)</f>
        <v>Post Offices</v>
      </c>
      <c r="T43" s="19"/>
      <c r="U43" s="19"/>
    </row>
    <row r="44" spans="1:21" x14ac:dyDescent="0.3">
      <c r="A44" s="7" t="s">
        <v>571</v>
      </c>
      <c r="B44" s="7" t="str">
        <f>INDEX('662 Suspended EOY FY16'!B:B,MATCH(G44,'662 Suspended EOY FY16'!F:F))</f>
        <v>WESTPAC</v>
      </c>
      <c r="C44" s="7" t="s">
        <v>572</v>
      </c>
      <c r="D44" s="7" t="s">
        <v>574</v>
      </c>
      <c r="E44" s="9" t="s">
        <v>13</v>
      </c>
      <c r="F44" s="7">
        <v>401472</v>
      </c>
      <c r="G44" s="7">
        <v>1357197</v>
      </c>
      <c r="H44" s="7" t="str">
        <f>VLOOKUP(G44,'662 Suspended EOY FY16'!F:G,2,FALSE)</f>
        <v>MAIN_PO</v>
      </c>
      <c r="I44" s="42">
        <v>40866</v>
      </c>
      <c r="J44" s="42">
        <v>42964</v>
      </c>
      <c r="K44" s="42" t="str">
        <f>VLOOKUP($H44,'Fac Type Match'!$A:$B,2,FALSE)</f>
        <v>Post Offices</v>
      </c>
      <c r="T44" s="19"/>
      <c r="U44" s="19"/>
    </row>
    <row r="45" spans="1:21" x14ac:dyDescent="0.3">
      <c r="A45" s="7" t="s">
        <v>417</v>
      </c>
      <c r="B45" s="7" t="str">
        <f>INDEX('662 Suspended EOY FY16'!B:B,MATCH(G45,'662 Suspended EOY FY16'!F:F))</f>
        <v>WESTPAC</v>
      </c>
      <c r="C45" s="7" t="s">
        <v>341</v>
      </c>
      <c r="D45" s="7" t="s">
        <v>420</v>
      </c>
      <c r="E45" s="9" t="s">
        <v>13</v>
      </c>
      <c r="F45" s="7">
        <v>371616</v>
      </c>
      <c r="G45" s="7">
        <v>1357293</v>
      </c>
      <c r="H45" s="7" t="str">
        <f>VLOOKUP(G45,'662 Suspended EOY FY16'!F:G,2,FALSE)</f>
        <v>MAIN_PO</v>
      </c>
      <c r="I45" s="42">
        <v>40521</v>
      </c>
      <c r="J45" s="42">
        <v>42964</v>
      </c>
      <c r="K45" s="42" t="str">
        <f>VLOOKUP($H45,'Fac Type Match'!$A:$B,2,FALSE)</f>
        <v>Post Offices</v>
      </c>
      <c r="T45" s="19"/>
      <c r="U45" s="19"/>
    </row>
    <row r="46" spans="1:21" x14ac:dyDescent="0.3">
      <c r="A46" s="7" t="s">
        <v>417</v>
      </c>
      <c r="B46" s="7" t="str">
        <f>INDEX('662 Suspended EOY FY16'!B:B,MATCH(G46,'662 Suspended EOY FY16'!F:F))</f>
        <v>WESTPAC</v>
      </c>
      <c r="C46" s="7" t="s">
        <v>341</v>
      </c>
      <c r="D46" s="7" t="s">
        <v>421</v>
      </c>
      <c r="E46" s="9" t="s">
        <v>13</v>
      </c>
      <c r="F46" s="7">
        <v>371648</v>
      </c>
      <c r="G46" s="7">
        <v>1357330</v>
      </c>
      <c r="H46" s="7" t="str">
        <f>VLOOKUP(G46,'662 Suspended EOY FY16'!F:G,2,FALSE)</f>
        <v>MAIN_PO</v>
      </c>
      <c r="I46" s="42">
        <v>40829</v>
      </c>
      <c r="J46" s="42">
        <v>42964</v>
      </c>
      <c r="K46" s="42" t="str">
        <f>VLOOKUP($H46,'Fac Type Match'!$A:$B,2,FALSE)</f>
        <v>Post Offices</v>
      </c>
      <c r="T46" s="19"/>
      <c r="U46" s="19"/>
    </row>
    <row r="47" spans="1:21" x14ac:dyDescent="0.3">
      <c r="A47" s="7" t="s">
        <v>738</v>
      </c>
      <c r="B47" s="7" t="str">
        <f>INDEX('662 Suspended EOY FY16'!B:B,MATCH(G47,'662 Suspended EOY FY16'!F:F))</f>
        <v>ATLANTIC</v>
      </c>
      <c r="C47" s="7" t="s">
        <v>712</v>
      </c>
      <c r="D47" s="7" t="s">
        <v>742</v>
      </c>
      <c r="E47" s="9" t="s">
        <v>13</v>
      </c>
      <c r="F47" s="7">
        <v>551410</v>
      </c>
      <c r="G47" s="7">
        <v>1357410</v>
      </c>
      <c r="H47" s="7" t="str">
        <f>VLOOKUP(G47,'662 Suspended EOY FY16'!F:G,2,FALSE)</f>
        <v>MAIN_PO</v>
      </c>
      <c r="I47" s="42">
        <v>40694</v>
      </c>
      <c r="J47" s="42">
        <v>42964</v>
      </c>
      <c r="K47" s="42" t="str">
        <f>VLOOKUP($H47,'Fac Type Match'!$A:$B,2,FALSE)</f>
        <v>Post Offices</v>
      </c>
      <c r="T47" s="19"/>
      <c r="U47" s="19"/>
    </row>
    <row r="48" spans="1:21" x14ac:dyDescent="0.3">
      <c r="A48" s="7" t="s">
        <v>558</v>
      </c>
      <c r="B48" s="7" t="str">
        <f>INDEX('662 Suspended EOY FY16'!B:B,MATCH(G48,'662 Suspended EOY FY16'!F:F))</f>
        <v>SOUTHERN</v>
      </c>
      <c r="C48" s="7" t="s">
        <v>559</v>
      </c>
      <c r="D48" s="7" t="s">
        <v>561</v>
      </c>
      <c r="E48" s="9" t="s">
        <v>13</v>
      </c>
      <c r="F48" s="7">
        <v>391595</v>
      </c>
      <c r="G48" s="7">
        <v>1357495</v>
      </c>
      <c r="H48" s="7" t="str">
        <f>VLOOKUP(G48,'662 Suspended EOY FY16'!F:G,2,FALSE)</f>
        <v>MAIN_PO</v>
      </c>
      <c r="I48" s="42">
        <v>40670</v>
      </c>
      <c r="J48" s="42">
        <v>42964</v>
      </c>
      <c r="K48" s="42" t="str">
        <f>VLOOKUP($H48,'Fac Type Match'!$A:$B,2,FALSE)</f>
        <v>Post Offices</v>
      </c>
      <c r="T48" s="19"/>
      <c r="U48" s="19"/>
    </row>
    <row r="49" spans="1:21" x14ac:dyDescent="0.3">
      <c r="A49" s="7" t="s">
        <v>558</v>
      </c>
      <c r="B49" s="7" t="str">
        <f>INDEX('662 Suspended EOY FY16'!B:B,MATCH(G49,'662 Suspended EOY FY16'!F:F))</f>
        <v>SOUTHERN</v>
      </c>
      <c r="C49" s="7" t="s">
        <v>559</v>
      </c>
      <c r="D49" s="7" t="s">
        <v>562</v>
      </c>
      <c r="E49" s="9" t="s">
        <v>13</v>
      </c>
      <c r="F49" s="7">
        <v>391683</v>
      </c>
      <c r="G49" s="7">
        <v>1357855</v>
      </c>
      <c r="H49" s="7" t="str">
        <f>VLOOKUP(G49,'662 Suspended EOY FY16'!F:G,2,FALSE)</f>
        <v>MAIN_PO</v>
      </c>
      <c r="I49" s="42">
        <v>41187</v>
      </c>
      <c r="J49" s="42">
        <v>42964</v>
      </c>
      <c r="K49" s="42" t="str">
        <f>VLOOKUP($H49,'Fac Type Match'!$A:$B,2,FALSE)</f>
        <v>Post Offices</v>
      </c>
      <c r="T49" s="19"/>
      <c r="U49" s="19"/>
    </row>
    <row r="50" spans="1:21" x14ac:dyDescent="0.3">
      <c r="A50" s="7" t="s">
        <v>483</v>
      </c>
      <c r="B50" s="7" t="str">
        <f>INDEX('662 Suspended EOY FY16'!B:B,MATCH(G50,'662 Suspended EOY FY16'!F:F))</f>
        <v>ATLANTIC</v>
      </c>
      <c r="C50" s="7" t="s">
        <v>489</v>
      </c>
      <c r="D50" s="7" t="s">
        <v>492</v>
      </c>
      <c r="E50" s="9" t="s">
        <v>13</v>
      </c>
      <c r="F50" s="7">
        <v>351510</v>
      </c>
      <c r="G50" s="7">
        <v>1357929</v>
      </c>
      <c r="H50" s="7" t="str">
        <f>VLOOKUP(G50,'662 Suspended EOY FY16'!F:G,2,FALSE)</f>
        <v>MAIN_PO</v>
      </c>
      <c r="I50" s="42">
        <v>39958</v>
      </c>
      <c r="J50" s="42">
        <v>42964</v>
      </c>
      <c r="K50" s="42" t="str">
        <f>VLOOKUP($H50,'Fac Type Match'!$A:$B,2,FALSE)</f>
        <v>Post Offices</v>
      </c>
      <c r="T50" s="19"/>
      <c r="U50" s="19"/>
    </row>
    <row r="51" spans="1:21" x14ac:dyDescent="0.3">
      <c r="A51" s="7" t="s">
        <v>172</v>
      </c>
      <c r="B51" s="7" t="str">
        <f>INDEX('662 Suspended EOY FY16'!B:B,MATCH(G51,'662 Suspended EOY FY16'!F:F))</f>
        <v>CENTRAL</v>
      </c>
      <c r="C51" s="7" t="s">
        <v>178</v>
      </c>
      <c r="D51" s="7" t="s">
        <v>181</v>
      </c>
      <c r="E51" s="9" t="s">
        <v>13</v>
      </c>
      <c r="F51" s="7">
        <v>161626</v>
      </c>
      <c r="G51" s="7">
        <v>1358249</v>
      </c>
      <c r="H51" s="7" t="str">
        <f>VLOOKUP(G51,'662 Suspended EOY FY16'!F:G,2,FALSE)</f>
        <v>MAIN_PO</v>
      </c>
      <c r="I51" s="42">
        <v>40984</v>
      </c>
      <c r="J51" s="42">
        <v>42964</v>
      </c>
      <c r="K51" s="42" t="str">
        <f>VLOOKUP($H51,'Fac Type Match'!$A:$B,2,FALSE)</f>
        <v>Post Offices</v>
      </c>
      <c r="T51" s="19"/>
      <c r="U51" s="19"/>
    </row>
    <row r="52" spans="1:21" x14ac:dyDescent="0.3">
      <c r="A52" s="7" t="s">
        <v>111</v>
      </c>
      <c r="B52" s="7" t="str">
        <f>INDEX('662 Suspended EOY FY16'!B:B,MATCH(G52,'662 Suspended EOY FY16'!F:F))</f>
        <v>SOUTHERN</v>
      </c>
      <c r="C52" s="7" t="s">
        <v>122</v>
      </c>
      <c r="D52" s="7" t="s">
        <v>123</v>
      </c>
      <c r="E52" s="9" t="s">
        <v>14</v>
      </c>
      <c r="F52" s="7">
        <v>111666</v>
      </c>
      <c r="G52" s="7">
        <v>1358296</v>
      </c>
      <c r="H52" s="7" t="str">
        <f>VLOOKUP(G52,'662 Suspended EOY FY16'!F:G,2,FALSE)</f>
        <v>STATION</v>
      </c>
      <c r="I52" s="42">
        <v>40563</v>
      </c>
      <c r="J52" s="42">
        <v>42964</v>
      </c>
      <c r="K52" s="42" t="str">
        <f>VLOOKUP($H52,'Fac Type Match'!$A:$B,2,FALSE)</f>
        <v>Stations/Branches</v>
      </c>
      <c r="T52" s="19"/>
      <c r="U52" s="19"/>
    </row>
    <row r="53" spans="1:21" x14ac:dyDescent="0.3">
      <c r="A53" s="7" t="s">
        <v>144</v>
      </c>
      <c r="B53" s="7" t="str">
        <f>INDEX('662 Suspended EOY FY16'!B:B,MATCH(G53,'662 Suspended EOY FY16'!F:F))</f>
        <v>CENTRAL</v>
      </c>
      <c r="C53" s="7" t="s">
        <v>148</v>
      </c>
      <c r="D53" s="7" t="s">
        <v>150</v>
      </c>
      <c r="E53" s="9" t="s">
        <v>13</v>
      </c>
      <c r="F53" s="7">
        <v>181800</v>
      </c>
      <c r="G53" s="7">
        <v>1358463</v>
      </c>
      <c r="H53" s="7" t="str">
        <f>VLOOKUP(G53,'662 Suspended EOY FY16'!F:G,2,FALSE)</f>
        <v>MAIN_PO</v>
      </c>
      <c r="I53" s="42">
        <v>40735</v>
      </c>
      <c r="J53" s="42">
        <v>42964</v>
      </c>
      <c r="K53" s="42" t="str">
        <f>VLOOKUP($H53,'Fac Type Match'!$A:$B,2,FALSE)</f>
        <v>Post Offices</v>
      </c>
      <c r="T53" s="19"/>
      <c r="U53" s="19"/>
    </row>
    <row r="54" spans="1:21" x14ac:dyDescent="0.3">
      <c r="A54" s="7" t="s">
        <v>172</v>
      </c>
      <c r="B54" s="7" t="str">
        <f>INDEX('662 Suspended EOY FY16'!B:B,MATCH(G54,'662 Suspended EOY FY16'!F:F))</f>
        <v>CENTRAL</v>
      </c>
      <c r="C54" s="7" t="s">
        <v>178</v>
      </c>
      <c r="D54" s="7" t="s">
        <v>182</v>
      </c>
      <c r="E54" s="9" t="s">
        <v>13</v>
      </c>
      <c r="F54" s="7">
        <v>161662</v>
      </c>
      <c r="G54" s="7">
        <v>1358510</v>
      </c>
      <c r="H54" s="7" t="str">
        <f>VLOOKUP(G54,'662 Suspended EOY FY16'!F:G,2,FALSE)</f>
        <v>MAIN_PO</v>
      </c>
      <c r="I54" s="42">
        <v>40673</v>
      </c>
      <c r="J54" s="42">
        <v>42964</v>
      </c>
      <c r="K54" s="42" t="str">
        <f>VLOOKUP($H54,'Fac Type Match'!$A:$B,2,FALSE)</f>
        <v>Post Offices</v>
      </c>
      <c r="T54" s="19"/>
      <c r="U54" s="19"/>
    </row>
    <row r="55" spans="1:21" x14ac:dyDescent="0.3">
      <c r="A55" s="7" t="s">
        <v>45</v>
      </c>
      <c r="B55" s="7" t="str">
        <f>INDEX('662 Suspended EOY FY16'!B:B,MATCH(G55,'662 Suspended EOY FY16'!F:F))</f>
        <v>WESTPAC</v>
      </c>
      <c r="C55" s="7" t="s">
        <v>70</v>
      </c>
      <c r="D55" s="7" t="s">
        <v>71</v>
      </c>
      <c r="E55" s="9" t="s">
        <v>14</v>
      </c>
      <c r="F55" s="7">
        <v>55562</v>
      </c>
      <c r="G55" s="7">
        <v>1358662</v>
      </c>
      <c r="H55" s="7" t="str">
        <f>VLOOKUP(G55,'662 Suspended EOY FY16'!F:G,2,FALSE)</f>
        <v>STATION</v>
      </c>
      <c r="I55" s="42">
        <v>36527</v>
      </c>
      <c r="J55" s="42">
        <v>42964</v>
      </c>
      <c r="K55" s="42" t="str">
        <f>VLOOKUP($H55,'Fac Type Match'!$A:$B,2,FALSE)</f>
        <v>Stations/Branches</v>
      </c>
      <c r="T55" s="19"/>
      <c r="U55" s="19"/>
    </row>
    <row r="56" spans="1:21" x14ac:dyDescent="0.3">
      <c r="A56" s="7" t="s">
        <v>519</v>
      </c>
      <c r="B56" s="7" t="str">
        <f>INDEX('662 Suspended EOY FY16'!B:B,MATCH(G56,'662 Suspended EOY FY16'!F:F))</f>
        <v>CENTRAL</v>
      </c>
      <c r="C56" s="7" t="s">
        <v>285</v>
      </c>
      <c r="D56" s="7" t="s">
        <v>541</v>
      </c>
      <c r="E56" s="9" t="s">
        <v>13</v>
      </c>
      <c r="F56" s="7">
        <v>381757</v>
      </c>
      <c r="G56" s="7">
        <v>1358699</v>
      </c>
      <c r="H56" s="7" t="str">
        <f>VLOOKUP(G56,'662 Suspended EOY FY16'!F:G,2,FALSE)</f>
        <v>MAIN_PO</v>
      </c>
      <c r="I56" s="42">
        <v>41536</v>
      </c>
      <c r="J56" s="42">
        <v>42964</v>
      </c>
      <c r="K56" s="42" t="str">
        <f>VLOOKUP($H56,'Fac Type Match'!$A:$B,2,FALSE)</f>
        <v>Post Offices</v>
      </c>
      <c r="T56" s="19"/>
      <c r="U56" s="19"/>
    </row>
    <row r="57" spans="1:21" x14ac:dyDescent="0.3">
      <c r="A57" s="7" t="s">
        <v>725</v>
      </c>
      <c r="B57" s="7" t="str">
        <f>INDEX('662 Suspended EOY FY16'!B:B,MATCH(G57,'662 Suspended EOY FY16'!F:F))</f>
        <v>WESTPAC</v>
      </c>
      <c r="C57" s="7" t="s">
        <v>727</v>
      </c>
      <c r="D57" s="7" t="s">
        <v>729</v>
      </c>
      <c r="E57" s="9" t="s">
        <v>14</v>
      </c>
      <c r="F57" s="7">
        <v>547607</v>
      </c>
      <c r="G57" s="7">
        <v>1358766</v>
      </c>
      <c r="H57" s="7" t="str">
        <f>VLOOKUP(G57,'662 Suspended EOY FY16'!F:G,2,FALSE)</f>
        <v>FND_S</v>
      </c>
      <c r="I57" s="42">
        <v>40737</v>
      </c>
      <c r="J57" s="42">
        <v>42964</v>
      </c>
      <c r="K57" s="42" t="str">
        <f>VLOOKUP($H57,'Fac Type Match'!$A:$B,2,FALSE)</f>
        <v>Stations/Branches</v>
      </c>
      <c r="T57" s="19"/>
      <c r="U57" s="19"/>
    </row>
    <row r="58" spans="1:21" x14ac:dyDescent="0.3">
      <c r="A58" s="7" t="s">
        <v>45</v>
      </c>
      <c r="B58" s="7" t="str">
        <f>INDEX('662 Suspended EOY FY16'!B:B,MATCH(G58,'662 Suspended EOY FY16'!F:F))</f>
        <v>WESTPAC</v>
      </c>
      <c r="C58" s="7" t="s">
        <v>70</v>
      </c>
      <c r="D58" s="7" t="s">
        <v>72</v>
      </c>
      <c r="E58" s="9" t="s">
        <v>13</v>
      </c>
      <c r="F58" s="7">
        <v>51908</v>
      </c>
      <c r="G58" s="7">
        <v>1359807</v>
      </c>
      <c r="H58" s="7" t="str">
        <f>VLOOKUP(G58,'662 Suspended EOY FY16'!F:G,2,FALSE)</f>
        <v>MAIN_PO</v>
      </c>
      <c r="I58" s="42">
        <v>36527</v>
      </c>
      <c r="J58" s="42">
        <v>42964</v>
      </c>
      <c r="K58" s="42" t="str">
        <f>VLOOKUP($H58,'Fac Type Match'!$A:$B,2,FALSE)</f>
        <v>Post Offices</v>
      </c>
      <c r="T58" s="19"/>
      <c r="U58" s="19"/>
    </row>
    <row r="59" spans="1:21" x14ac:dyDescent="0.3">
      <c r="A59" s="7" t="s">
        <v>354</v>
      </c>
      <c r="B59" s="7" t="str">
        <f>INDEX('662 Suspended EOY FY16'!B:B,MATCH(G59,'662 Suspended EOY FY16'!F:F))</f>
        <v>CENTRAL</v>
      </c>
      <c r="C59" s="7" t="s">
        <v>178</v>
      </c>
      <c r="D59" s="7" t="s">
        <v>355</v>
      </c>
      <c r="E59" s="9" t="s">
        <v>14</v>
      </c>
      <c r="F59" s="7">
        <v>287199</v>
      </c>
      <c r="G59" s="7">
        <v>1435534</v>
      </c>
      <c r="H59" s="7" t="str">
        <f>VLOOKUP(G59,'662 Suspended EOY FY16'!F:G,2,FALSE)</f>
        <v>FIN_B</v>
      </c>
      <c r="I59" s="42">
        <v>41281</v>
      </c>
      <c r="J59" s="42">
        <v>42964</v>
      </c>
      <c r="K59" s="42" t="str">
        <f>VLOOKUP($H59,'Fac Type Match'!$A:$B,2,FALSE)</f>
        <v>Stations/Branches</v>
      </c>
      <c r="T59" s="19"/>
      <c r="U59" s="19"/>
    </row>
    <row r="60" spans="1:21" x14ac:dyDescent="0.3">
      <c r="A60" s="7" t="s">
        <v>483</v>
      </c>
      <c r="B60" s="7" t="str">
        <f>INDEX('662 Suspended EOY FY16'!B:B,MATCH(G60,'662 Suspended EOY FY16'!F:F))</f>
        <v>ATLANTIC</v>
      </c>
      <c r="C60" s="7" t="s">
        <v>484</v>
      </c>
      <c r="D60" s="7" t="s">
        <v>485</v>
      </c>
      <c r="E60" s="9" t="s">
        <v>13</v>
      </c>
      <c r="F60" s="7">
        <v>351990</v>
      </c>
      <c r="G60" s="7">
        <v>1359840</v>
      </c>
      <c r="H60" s="7" t="str">
        <f>VLOOKUP(G60,'662 Suspended EOY FY16'!F:G,2,FALSE)</f>
        <v>MAIN_PO</v>
      </c>
      <c r="I60" s="42">
        <v>40574</v>
      </c>
      <c r="J60" s="42">
        <v>42964</v>
      </c>
      <c r="K60" s="42" t="str">
        <f>VLOOKUP($H60,'Fac Type Match'!$A:$B,2,FALSE)</f>
        <v>Post Offices</v>
      </c>
      <c r="T60" s="19"/>
      <c r="U60" s="19"/>
    </row>
    <row r="61" spans="1:21" x14ac:dyDescent="0.3">
      <c r="A61" s="7" t="s">
        <v>303</v>
      </c>
      <c r="B61" s="7" t="str">
        <f>INDEX('662 Suspended EOY FY16'!B:B,MATCH(G61,'662 Suspended EOY FY16'!F:F))</f>
        <v>ATLANTIC</v>
      </c>
      <c r="C61" s="7" t="s">
        <v>304</v>
      </c>
      <c r="D61" s="7" t="s">
        <v>307</v>
      </c>
      <c r="E61" s="9" t="s">
        <v>13</v>
      </c>
      <c r="F61" s="7">
        <v>232304</v>
      </c>
      <c r="G61" s="7">
        <v>1359844</v>
      </c>
      <c r="H61" s="7" t="str">
        <f>VLOOKUP(G61,'662 Suspended EOY FY16'!F:G,2,FALSE)</f>
        <v>MAIN_PO</v>
      </c>
      <c r="I61" s="42">
        <v>41451</v>
      </c>
      <c r="J61" s="42">
        <v>42964</v>
      </c>
      <c r="K61" s="42" t="str">
        <f>VLOOKUP($H61,'Fac Type Match'!$A:$B,2,FALSE)</f>
        <v>Post Offices</v>
      </c>
      <c r="T61" s="19"/>
      <c r="U61" s="19"/>
    </row>
    <row r="62" spans="1:21" x14ac:dyDescent="0.3">
      <c r="A62" s="7" t="s">
        <v>407</v>
      </c>
      <c r="B62" s="7" t="str">
        <f>INDEX('662 Suspended EOY FY16'!B:B,MATCH(G62,'662 Suspended EOY FY16'!F:F))</f>
        <v>SOUTHERN</v>
      </c>
      <c r="C62" s="7" t="s">
        <v>408</v>
      </c>
      <c r="D62" s="7" t="s">
        <v>409</v>
      </c>
      <c r="E62" s="9" t="s">
        <v>13</v>
      </c>
      <c r="F62" s="7">
        <v>361944</v>
      </c>
      <c r="G62" s="7">
        <v>1360057</v>
      </c>
      <c r="H62" s="7" t="str">
        <f>VLOOKUP(G62,'662 Suspended EOY FY16'!F:G,2,FALSE)</f>
        <v>MAIN_PO</v>
      </c>
      <c r="I62" s="42">
        <v>40512</v>
      </c>
      <c r="J62" s="42">
        <v>42964</v>
      </c>
      <c r="K62" s="42" t="str">
        <f>VLOOKUP($H62,'Fac Type Match'!$A:$B,2,FALSE)</f>
        <v>Post Offices</v>
      </c>
      <c r="T62" s="19"/>
      <c r="U62" s="19"/>
    </row>
    <row r="63" spans="1:21" x14ac:dyDescent="0.3">
      <c r="A63" s="7" t="s">
        <v>172</v>
      </c>
      <c r="B63" s="7" t="str">
        <f>INDEX('662 Suspended EOY FY16'!B:B,MATCH(G63,'662 Suspended EOY FY16'!F:F))</f>
        <v>CENTRAL</v>
      </c>
      <c r="C63" s="7" t="s">
        <v>178</v>
      </c>
      <c r="D63" s="7" t="s">
        <v>183</v>
      </c>
      <c r="E63" s="9" t="s">
        <v>13</v>
      </c>
      <c r="F63" s="7">
        <v>161932</v>
      </c>
      <c r="G63" s="7">
        <v>1360181</v>
      </c>
      <c r="H63" s="7" t="str">
        <f>VLOOKUP(G63,'662 Suspended EOY FY16'!F:G,2,FALSE)</f>
        <v>MAIN_PO</v>
      </c>
      <c r="I63" s="42">
        <v>40562</v>
      </c>
      <c r="J63" s="42">
        <v>42964</v>
      </c>
      <c r="K63" s="42" t="str">
        <f>VLOOKUP($H63,'Fac Type Match'!$A:$B,2,FALSE)</f>
        <v>Post Offices</v>
      </c>
      <c r="T63" s="19"/>
      <c r="U63" s="19"/>
    </row>
    <row r="64" spans="1:21" x14ac:dyDescent="0.3">
      <c r="A64" s="7" t="s">
        <v>254</v>
      </c>
      <c r="B64" s="7" t="str">
        <f>INDEX('662 Suspended EOY FY16'!B:B,MATCH(G64,'662 Suspended EOY FY16'!F:F))</f>
        <v>CENTRAL</v>
      </c>
      <c r="C64" s="7" t="s">
        <v>201</v>
      </c>
      <c r="D64" s="7" t="s">
        <v>261</v>
      </c>
      <c r="E64" s="9" t="s">
        <v>13</v>
      </c>
      <c r="F64" s="7">
        <v>202036</v>
      </c>
      <c r="G64" s="7">
        <v>1360384</v>
      </c>
      <c r="H64" s="7" t="str">
        <f>VLOOKUP(G64,'662 Suspended EOY FY16'!F:G,2,FALSE)</f>
        <v>MAIN_PO</v>
      </c>
      <c r="I64" s="42">
        <v>40802</v>
      </c>
      <c r="J64" s="42">
        <v>42964</v>
      </c>
      <c r="K64" s="42" t="str">
        <f>VLOOKUP($H64,'Fac Type Match'!$A:$B,2,FALSE)</f>
        <v>Post Offices</v>
      </c>
      <c r="T64" s="19"/>
      <c r="U64" s="19"/>
    </row>
    <row r="65" spans="1:21" x14ac:dyDescent="0.3">
      <c r="A65" s="7" t="s">
        <v>558</v>
      </c>
      <c r="B65" s="7" t="str">
        <f>INDEX('662 Suspended EOY FY16'!B:B,MATCH(G65,'662 Suspended EOY FY16'!F:F))</f>
        <v>SOUTHERN</v>
      </c>
      <c r="C65" s="7" t="s">
        <v>559</v>
      </c>
      <c r="D65" s="7" t="s">
        <v>563</v>
      </c>
      <c r="E65" s="9" t="s">
        <v>13</v>
      </c>
      <c r="F65" s="7">
        <v>392376</v>
      </c>
      <c r="G65" s="7">
        <v>1360509</v>
      </c>
      <c r="H65" s="7" t="str">
        <f>VLOOKUP(G65,'662 Suspended EOY FY16'!F:G,2,FALSE)</f>
        <v>MAIN_PO</v>
      </c>
      <c r="I65" s="42">
        <v>40614</v>
      </c>
      <c r="J65" s="42">
        <v>42964</v>
      </c>
      <c r="K65" s="42" t="str">
        <f>VLOOKUP($H65,'Fac Type Match'!$A:$B,2,FALSE)</f>
        <v>Post Offices</v>
      </c>
      <c r="T65" s="19"/>
      <c r="U65" s="19"/>
    </row>
    <row r="66" spans="1:21" x14ac:dyDescent="0.3">
      <c r="A66" s="7" t="s">
        <v>45</v>
      </c>
      <c r="B66" s="7" t="str">
        <f>INDEX('662 Suspended EOY FY16'!B:B,MATCH(G66,'662 Suspended EOY FY16'!F:F))</f>
        <v>WESTPAC</v>
      </c>
      <c r="C66" s="7" t="s">
        <v>46</v>
      </c>
      <c r="D66" s="7" t="s">
        <v>48</v>
      </c>
      <c r="E66" s="9" t="s">
        <v>14</v>
      </c>
      <c r="F66" s="7">
        <v>50240</v>
      </c>
      <c r="G66" s="7">
        <v>1440487</v>
      </c>
      <c r="H66" s="7" t="str">
        <f>VLOOKUP(G66,'662 Suspended EOY FY16'!F:G,2,FALSE)</f>
        <v>BRANCH</v>
      </c>
      <c r="I66" s="42">
        <v>37987</v>
      </c>
      <c r="J66" s="42">
        <v>42964</v>
      </c>
      <c r="K66" s="42" t="str">
        <f>VLOOKUP($H66,'Fac Type Match'!$A:$B,2,FALSE)</f>
        <v>Stations/Branches</v>
      </c>
      <c r="T66" s="19"/>
      <c r="U66" s="19"/>
    </row>
    <row r="67" spans="1:21" x14ac:dyDescent="0.3">
      <c r="A67" s="7" t="s">
        <v>519</v>
      </c>
      <c r="B67" s="7" t="str">
        <f>INDEX('662 Suspended EOY FY16'!B:B,MATCH(G67,'662 Suspended EOY FY16'!F:F))</f>
        <v>CENTRAL</v>
      </c>
      <c r="C67" s="7" t="s">
        <v>520</v>
      </c>
      <c r="D67" s="7" t="s">
        <v>527</v>
      </c>
      <c r="E67" s="9" t="s">
        <v>13</v>
      </c>
      <c r="F67" s="7">
        <v>382121</v>
      </c>
      <c r="G67" s="7">
        <v>1360542</v>
      </c>
      <c r="H67" s="7" t="str">
        <f>VLOOKUP(G67,'662 Suspended EOY FY16'!F:G,2,FALSE)</f>
        <v>MAIN_PO</v>
      </c>
      <c r="I67" s="42">
        <v>41685</v>
      </c>
      <c r="J67" s="42">
        <v>42964</v>
      </c>
      <c r="K67" s="42" t="str">
        <f>VLOOKUP($H67,'Fac Type Match'!$A:$B,2,FALSE)</f>
        <v>Post Offices</v>
      </c>
      <c r="T67" s="19"/>
      <c r="U67" s="19"/>
    </row>
    <row r="68" spans="1:21" x14ac:dyDescent="0.3">
      <c r="A68" s="7" t="s">
        <v>483</v>
      </c>
      <c r="B68" s="7" t="str">
        <f>INDEX('662 Suspended EOY FY16'!B:B,MATCH(G68,'662 Suspended EOY FY16'!F:F))</f>
        <v>ATLANTIC</v>
      </c>
      <c r="C68" s="7" t="s">
        <v>489</v>
      </c>
      <c r="D68" s="7" t="s">
        <v>495</v>
      </c>
      <c r="E68" s="9" t="s">
        <v>13</v>
      </c>
      <c r="F68" s="7">
        <v>352135</v>
      </c>
      <c r="G68" s="7">
        <v>1360547</v>
      </c>
      <c r="H68" s="7" t="str">
        <f>VLOOKUP(G68,'662 Suspended EOY FY16'!F:G,2,FALSE)</f>
        <v>MAIN_PO</v>
      </c>
      <c r="I68" s="42">
        <v>41152</v>
      </c>
      <c r="J68" s="42">
        <v>42964</v>
      </c>
      <c r="K68" s="42" t="str">
        <f>VLOOKUP($H68,'Fac Type Match'!$A:$B,2,FALSE)</f>
        <v>Post Offices</v>
      </c>
      <c r="T68" s="19"/>
      <c r="U68" s="19"/>
    </row>
    <row r="69" spans="1:21" x14ac:dyDescent="0.3">
      <c r="A69" s="7" t="s">
        <v>738</v>
      </c>
      <c r="B69" s="7" t="str">
        <f>INDEX('662 Suspended EOY FY16'!B:B,MATCH(G69,'662 Suspended EOY FY16'!F:F))</f>
        <v>ATLANTIC</v>
      </c>
      <c r="C69" s="7" t="s">
        <v>712</v>
      </c>
      <c r="D69" s="7" t="s">
        <v>743</v>
      </c>
      <c r="E69" s="9" t="s">
        <v>13</v>
      </c>
      <c r="F69" s="7">
        <v>552172</v>
      </c>
      <c r="G69" s="7">
        <v>1360631</v>
      </c>
      <c r="H69" s="7" t="str">
        <f>VLOOKUP(G69,'662 Suspended EOY FY16'!F:G,2,FALSE)</f>
        <v>MAIN_PO</v>
      </c>
      <c r="I69" s="42">
        <v>41882</v>
      </c>
      <c r="J69" s="42">
        <v>42964</v>
      </c>
      <c r="K69" s="42" t="str">
        <f>VLOOKUP($H69,'Fac Type Match'!$A:$B,2,FALSE)</f>
        <v>Post Offices</v>
      </c>
      <c r="T69" s="19"/>
      <c r="U69" s="19"/>
    </row>
    <row r="70" spans="1:21" x14ac:dyDescent="0.3">
      <c r="A70" s="7" t="s">
        <v>577</v>
      </c>
      <c r="B70" s="7" t="str">
        <f>INDEX('662 Suspended EOY FY16'!B:B,MATCH(G70,'662 Suspended EOY FY16'!F:F))</f>
        <v>ATLANTIC</v>
      </c>
      <c r="C70" s="7" t="s">
        <v>602</v>
      </c>
      <c r="D70" s="7" t="s">
        <v>609</v>
      </c>
      <c r="E70" s="9" t="s">
        <v>13</v>
      </c>
      <c r="F70" s="7">
        <v>411988</v>
      </c>
      <c r="G70" s="7">
        <v>1360660</v>
      </c>
      <c r="H70" s="7" t="str">
        <f>VLOOKUP(G70,'662 Suspended EOY FY16'!F:G,2,FALSE)</f>
        <v>MAIN_PO</v>
      </c>
      <c r="I70" s="42">
        <v>40857</v>
      </c>
      <c r="J70" s="42">
        <v>42964</v>
      </c>
      <c r="K70" s="42" t="str">
        <f>VLOOKUP($H70,'Fac Type Match'!$A:$B,2,FALSE)</f>
        <v>Post Offices</v>
      </c>
      <c r="T70" s="19"/>
      <c r="U70" s="19"/>
    </row>
    <row r="71" spans="1:21" x14ac:dyDescent="0.3">
      <c r="A71" s="7" t="s">
        <v>417</v>
      </c>
      <c r="B71" s="7" t="str">
        <f>INDEX('662 Suspended EOY FY16'!B:B,MATCH(G71,'662 Suspended EOY FY16'!F:F))</f>
        <v>WESTPAC</v>
      </c>
      <c r="C71" s="7" t="s">
        <v>341</v>
      </c>
      <c r="D71" s="7" t="s">
        <v>423</v>
      </c>
      <c r="E71" s="9" t="s">
        <v>13</v>
      </c>
      <c r="F71" s="7">
        <v>372432</v>
      </c>
      <c r="G71" s="7">
        <v>1361033</v>
      </c>
      <c r="H71" s="7" t="str">
        <f>VLOOKUP(G71,'662 Suspended EOY FY16'!F:G,2,FALSE)</f>
        <v>MAIN_PO</v>
      </c>
      <c r="I71" s="42">
        <v>40404</v>
      </c>
      <c r="J71" s="42">
        <v>42964</v>
      </c>
      <c r="K71" s="42" t="str">
        <f>VLOOKUP($H71,'Fac Type Match'!$A:$B,2,FALSE)</f>
        <v>Post Offices</v>
      </c>
      <c r="T71" s="19"/>
      <c r="U71" s="19"/>
    </row>
    <row r="72" spans="1:21" x14ac:dyDescent="0.3">
      <c r="A72" s="7" t="s">
        <v>558</v>
      </c>
      <c r="B72" s="7" t="str">
        <f>INDEX('662 Suspended EOY FY16'!B:B,MATCH(G72,'662 Suspended EOY FY16'!F:F))</f>
        <v>SOUTHERN</v>
      </c>
      <c r="C72" s="7" t="s">
        <v>559</v>
      </c>
      <c r="D72" s="7" t="s">
        <v>424</v>
      </c>
      <c r="E72" s="9" t="s">
        <v>13</v>
      </c>
      <c r="F72" s="7">
        <v>392519</v>
      </c>
      <c r="G72" s="7">
        <v>1361081</v>
      </c>
      <c r="H72" s="7" t="str">
        <f>VLOOKUP(G72,'662 Suspended EOY FY16'!F:G,2,FALSE)</f>
        <v>MAIN_PO</v>
      </c>
      <c r="I72" s="42">
        <v>41111</v>
      </c>
      <c r="J72" s="42">
        <v>42964</v>
      </c>
      <c r="K72" s="42" t="str">
        <f>VLOOKUP($H72,'Fac Type Match'!$A:$B,2,FALSE)</f>
        <v>Post Offices</v>
      </c>
      <c r="T72" s="19"/>
      <c r="U72" s="19"/>
    </row>
    <row r="73" spans="1:21" x14ac:dyDescent="0.3">
      <c r="A73" s="7" t="s">
        <v>577</v>
      </c>
      <c r="B73" s="7" t="str">
        <f>INDEX('662 Suspended EOY FY16'!B:B,MATCH(G73,'662 Suspended EOY FY16'!F:F))</f>
        <v>ATLANTIC</v>
      </c>
      <c r="C73" s="7" t="s">
        <v>578</v>
      </c>
      <c r="D73" s="7" t="s">
        <v>583</v>
      </c>
      <c r="E73" s="9" t="s">
        <v>13</v>
      </c>
      <c r="F73" s="7">
        <v>412132</v>
      </c>
      <c r="G73" s="7">
        <v>1361339</v>
      </c>
      <c r="H73" s="7" t="str">
        <f>VLOOKUP(G73,'662 Suspended EOY FY16'!F:G,2,FALSE)</f>
        <v>MAIN_PO</v>
      </c>
      <c r="I73" s="42">
        <v>40669</v>
      </c>
      <c r="J73" s="42">
        <v>42964</v>
      </c>
      <c r="K73" s="42" t="str">
        <f>VLOOKUP($H73,'Fac Type Match'!$A:$B,2,FALSE)</f>
        <v>Post Offices</v>
      </c>
      <c r="T73" s="19"/>
      <c r="U73" s="19"/>
    </row>
    <row r="74" spans="1:21" x14ac:dyDescent="0.3">
      <c r="A74" s="7" t="s">
        <v>661</v>
      </c>
      <c r="B74" s="7" t="str">
        <f>INDEX('662 Suspended EOY FY16'!B:B,MATCH(G74,'662 Suspended EOY FY16'!F:F))</f>
        <v>SOUTHERN</v>
      </c>
      <c r="C74" s="7" t="s">
        <v>666</v>
      </c>
      <c r="D74" s="7" t="s">
        <v>668</v>
      </c>
      <c r="E74" s="9" t="s">
        <v>13</v>
      </c>
      <c r="F74" s="7">
        <v>482655</v>
      </c>
      <c r="G74" s="7">
        <v>1361481</v>
      </c>
      <c r="H74" s="7" t="str">
        <f>VLOOKUP(G74,'662 Suspended EOY FY16'!F:G,2,FALSE)</f>
        <v>MAIN_PO</v>
      </c>
      <c r="I74" s="42">
        <v>41356</v>
      </c>
      <c r="J74" s="42">
        <v>42964</v>
      </c>
      <c r="K74" s="42" t="str">
        <f>VLOOKUP($H74,'Fac Type Match'!$A:$B,2,FALSE)</f>
        <v>Post Offices</v>
      </c>
      <c r="T74" s="19"/>
      <c r="U74" s="19"/>
    </row>
    <row r="75" spans="1:21" x14ac:dyDescent="0.3">
      <c r="A75" s="7" t="s">
        <v>558</v>
      </c>
      <c r="B75" s="7" t="str">
        <f>INDEX('662 Suspended EOY FY16'!B:B,MATCH(G75,'662 Suspended EOY FY16'!F:F))</f>
        <v>SOUTHERN</v>
      </c>
      <c r="C75" s="7" t="s">
        <v>559</v>
      </c>
      <c r="D75" s="7" t="s">
        <v>564</v>
      </c>
      <c r="E75" s="9" t="s">
        <v>13</v>
      </c>
      <c r="F75" s="7">
        <v>392640</v>
      </c>
      <c r="G75" s="7">
        <v>1361521</v>
      </c>
      <c r="H75" s="7" t="str">
        <f>VLOOKUP(G75,'662 Suspended EOY FY16'!F:G,2,FALSE)</f>
        <v>MAIN_PO</v>
      </c>
      <c r="I75" s="42">
        <v>41180</v>
      </c>
      <c r="J75" s="42">
        <v>42964</v>
      </c>
      <c r="K75" s="42" t="str">
        <f>VLOOKUP($H75,'Fac Type Match'!$A:$B,2,FALSE)</f>
        <v>Post Offices</v>
      </c>
      <c r="T75" s="19"/>
      <c r="U75" s="19"/>
    </row>
    <row r="76" spans="1:21" x14ac:dyDescent="0.3">
      <c r="A76" s="7" t="s">
        <v>144</v>
      </c>
      <c r="B76" s="7" t="str">
        <f>INDEX('662 Suspended EOY FY16'!B:B,MATCH(G76,'662 Suspended EOY FY16'!F:F))</f>
        <v>CENTRAL</v>
      </c>
      <c r="C76" s="7" t="s">
        <v>148</v>
      </c>
      <c r="D76" s="7" t="s">
        <v>151</v>
      </c>
      <c r="E76" s="9" t="s">
        <v>13</v>
      </c>
      <c r="F76" s="7">
        <v>182736</v>
      </c>
      <c r="G76" s="7">
        <v>1361629</v>
      </c>
      <c r="H76" s="7" t="str">
        <f>VLOOKUP(G76,'662 Suspended EOY FY16'!F:G,2,FALSE)</f>
        <v>MAIN_PO</v>
      </c>
      <c r="I76" s="42">
        <v>40661</v>
      </c>
      <c r="J76" s="42">
        <v>42964</v>
      </c>
      <c r="K76" s="42" t="str">
        <f>VLOOKUP($H76,'Fac Type Match'!$A:$B,2,FALSE)</f>
        <v>Post Offices</v>
      </c>
      <c r="T76" s="19"/>
      <c r="U76" s="19"/>
    </row>
    <row r="77" spans="1:21" x14ac:dyDescent="0.3">
      <c r="A77" s="7" t="s">
        <v>661</v>
      </c>
      <c r="B77" s="7" t="str">
        <f>INDEX('662 Suspended EOY FY16'!B:B,MATCH(G77,'662 Suspended EOY FY16'!F:F))</f>
        <v>SOUTHERN</v>
      </c>
      <c r="C77" s="7" t="s">
        <v>678</v>
      </c>
      <c r="D77" s="7" t="s">
        <v>680</v>
      </c>
      <c r="E77" s="9" t="s">
        <v>14</v>
      </c>
      <c r="F77" s="7">
        <v>480035</v>
      </c>
      <c r="G77" s="7">
        <v>1361749</v>
      </c>
      <c r="H77" s="7" t="str">
        <f>VLOOKUP(G77,'662 Suspended EOY FY16'!F:G,2,FALSE)</f>
        <v>STATION</v>
      </c>
      <c r="I77" s="42">
        <v>40966</v>
      </c>
      <c r="J77" s="42">
        <v>42964</v>
      </c>
      <c r="K77" s="42" t="str">
        <f>VLOOKUP($H77,'Fac Type Match'!$A:$B,2,FALSE)</f>
        <v>Stations/Branches</v>
      </c>
      <c r="T77" s="19"/>
      <c r="U77" s="19"/>
    </row>
    <row r="78" spans="1:21" x14ac:dyDescent="0.3">
      <c r="A78" s="7" t="s">
        <v>483</v>
      </c>
      <c r="B78" s="7" t="str">
        <f>INDEX('662 Suspended EOY FY16'!B:B,MATCH(G78,'662 Suspended EOY FY16'!F:F))</f>
        <v>ATLANTIC</v>
      </c>
      <c r="C78" s="7" t="s">
        <v>484</v>
      </c>
      <c r="D78" s="7" t="s">
        <v>487</v>
      </c>
      <c r="E78" s="9" t="s">
        <v>13</v>
      </c>
      <c r="F78" s="7">
        <v>352500</v>
      </c>
      <c r="G78" s="7">
        <v>1361826</v>
      </c>
      <c r="H78" s="7" t="str">
        <f>VLOOKUP(G78,'662 Suspended EOY FY16'!F:G,2,FALSE)</f>
        <v>MAIN_PO</v>
      </c>
      <c r="I78" s="42">
        <v>41418</v>
      </c>
      <c r="J78" s="42">
        <v>42964</v>
      </c>
      <c r="K78" s="42" t="str">
        <f>VLOOKUP($H78,'Fac Type Match'!$A:$B,2,FALSE)</f>
        <v>Post Offices</v>
      </c>
      <c r="T78" s="19"/>
      <c r="U78" s="19"/>
    </row>
    <row r="79" spans="1:21" x14ac:dyDescent="0.3">
      <c r="A79" s="7" t="s">
        <v>661</v>
      </c>
      <c r="B79" s="7" t="str">
        <f>INDEX('662 Suspended EOY FY16'!B:B,MATCH(G79,'662 Suspended EOY FY16'!F:F))</f>
        <v>SOUTHERN</v>
      </c>
      <c r="C79" s="7" t="s">
        <v>662</v>
      </c>
      <c r="D79" s="7" t="s">
        <v>664</v>
      </c>
      <c r="E79" s="9" t="s">
        <v>14</v>
      </c>
      <c r="F79" s="7">
        <v>482214</v>
      </c>
      <c r="G79" s="7">
        <v>1361952</v>
      </c>
      <c r="H79" s="7" t="str">
        <f>VLOOKUP(G79,'662 Suspended EOY FY16'!F:G,2,FALSE)</f>
        <v>FIN_S</v>
      </c>
      <c r="I79" s="42">
        <v>41485</v>
      </c>
      <c r="J79" s="42">
        <v>42964</v>
      </c>
      <c r="K79" s="42" t="str">
        <f>VLOOKUP($H79,'Fac Type Match'!$A:$B,2,FALSE)</f>
        <v>Stations/Branches</v>
      </c>
      <c r="T79" s="19"/>
      <c r="U79" s="19"/>
    </row>
    <row r="80" spans="1:21" x14ac:dyDescent="0.3">
      <c r="A80" s="7" t="s">
        <v>45</v>
      </c>
      <c r="B80" s="7" t="str">
        <f>INDEX('662 Suspended EOY FY16'!B:B,MATCH(G80,'662 Suspended EOY FY16'!F:F))</f>
        <v>WESTPAC</v>
      </c>
      <c r="C80" s="7" t="s">
        <v>51</v>
      </c>
      <c r="D80" s="7" t="s">
        <v>58</v>
      </c>
      <c r="E80" s="9" t="s">
        <v>14</v>
      </c>
      <c r="F80" s="7">
        <v>50669</v>
      </c>
      <c r="G80" s="7">
        <v>1361910</v>
      </c>
      <c r="H80" s="7" t="str">
        <f>VLOOKUP(G80,'662 Suspended EOY FY16'!F:G,2,FALSE)</f>
        <v>FIN_S</v>
      </c>
      <c r="I80" s="42">
        <v>41485</v>
      </c>
      <c r="J80" s="42">
        <v>42964</v>
      </c>
      <c r="K80" s="42" t="str">
        <f>VLOOKUP($H80,'Fac Type Match'!$A:$B,2,FALSE)</f>
        <v>Stations/Branches</v>
      </c>
      <c r="T80" s="19"/>
      <c r="U80" s="19"/>
    </row>
    <row r="81" spans="1:21" x14ac:dyDescent="0.3">
      <c r="A81" s="7" t="s">
        <v>200</v>
      </c>
      <c r="B81" s="7" t="str">
        <f>INDEX('662 Suspended EOY FY16'!B:B,MATCH(G81,'662 Suspended EOY FY16'!F:F))</f>
        <v>CENTRAL</v>
      </c>
      <c r="C81" s="7" t="s">
        <v>207</v>
      </c>
      <c r="D81" s="7" t="s">
        <v>212</v>
      </c>
      <c r="E81" s="9" t="s">
        <v>13</v>
      </c>
      <c r="F81" s="7">
        <v>172497</v>
      </c>
      <c r="G81" s="7">
        <v>1362130</v>
      </c>
      <c r="H81" s="7" t="str">
        <f>VLOOKUP(G81,'662 Suspended EOY FY16'!F:G,2,FALSE)</f>
        <v>MAIN_PO</v>
      </c>
      <c r="I81" s="42">
        <v>40768</v>
      </c>
      <c r="J81" s="42">
        <v>42964</v>
      </c>
      <c r="K81" s="42" t="str">
        <f>VLOOKUP($H81,'Fac Type Match'!$A:$B,2,FALSE)</f>
        <v>Post Offices</v>
      </c>
      <c r="T81" s="19"/>
      <c r="U81" s="19"/>
    </row>
    <row r="82" spans="1:21" x14ac:dyDescent="0.3">
      <c r="A82" s="7" t="s">
        <v>172</v>
      </c>
      <c r="B82" s="7" t="str">
        <f>INDEX('662 Suspended EOY FY16'!B:B,MATCH(G82,'662 Suspended EOY FY16'!F:F))</f>
        <v>CENTRAL</v>
      </c>
      <c r="C82" s="7" t="s">
        <v>173</v>
      </c>
      <c r="D82" s="7" t="s">
        <v>174</v>
      </c>
      <c r="E82" s="9" t="s">
        <v>13</v>
      </c>
      <c r="F82" s="7">
        <v>162418</v>
      </c>
      <c r="G82" s="7">
        <v>1362223</v>
      </c>
      <c r="H82" s="7" t="str">
        <f>VLOOKUP(G82,'662 Suspended EOY FY16'!F:G,2,FALSE)</f>
        <v>MAIN_PO</v>
      </c>
      <c r="I82" s="42">
        <v>40633</v>
      </c>
      <c r="J82" s="42">
        <v>42964</v>
      </c>
      <c r="K82" s="42" t="str">
        <f>VLOOKUP($H82,'Fac Type Match'!$A:$B,2,FALSE)</f>
        <v>Post Offices</v>
      </c>
      <c r="T82" s="19"/>
      <c r="U82" s="19"/>
    </row>
    <row r="83" spans="1:21" x14ac:dyDescent="0.3">
      <c r="A83" s="7" t="s">
        <v>254</v>
      </c>
      <c r="B83" s="7" t="str">
        <f>INDEX('662 Suspended EOY FY16'!B:B,MATCH(G83,'662 Suspended EOY FY16'!F:F))</f>
        <v>CENTRAL</v>
      </c>
      <c r="C83" s="7" t="s">
        <v>285</v>
      </c>
      <c r="D83" s="7" t="s">
        <v>287</v>
      </c>
      <c r="E83" s="9" t="s">
        <v>13</v>
      </c>
      <c r="F83" s="7">
        <v>202444</v>
      </c>
      <c r="G83" s="7">
        <v>1362294</v>
      </c>
      <c r="H83" s="7" t="str">
        <f>VLOOKUP(G83,'662 Suspended EOY FY16'!F:G,2,FALSE)</f>
        <v>MAIN_PO</v>
      </c>
      <c r="I83" s="42">
        <v>42004</v>
      </c>
      <c r="J83" s="42">
        <v>42964</v>
      </c>
      <c r="K83" s="42" t="str">
        <f>VLOOKUP($H83,'Fac Type Match'!$A:$B,2,FALSE)</f>
        <v>Post Offices</v>
      </c>
      <c r="T83" s="19"/>
      <c r="U83" s="19"/>
    </row>
    <row r="84" spans="1:21" x14ac:dyDescent="0.3">
      <c r="A84" s="7" t="s">
        <v>577</v>
      </c>
      <c r="B84" s="7" t="str">
        <f>INDEX('662 Suspended EOY FY16'!B:B,MATCH(G84,'662 Suspended EOY FY16'!F:F))</f>
        <v>ATLANTIC</v>
      </c>
      <c r="C84" s="7" t="s">
        <v>578</v>
      </c>
      <c r="D84" s="7" t="s">
        <v>584</v>
      </c>
      <c r="E84" s="9" t="s">
        <v>13</v>
      </c>
      <c r="F84" s="7">
        <v>412452</v>
      </c>
      <c r="G84" s="7">
        <v>1362447</v>
      </c>
      <c r="H84" s="7" t="str">
        <f>VLOOKUP(G84,'662 Suspended EOY FY16'!F:G,2,FALSE)</f>
        <v>MAIN_PO</v>
      </c>
      <c r="I84" s="42">
        <v>40627</v>
      </c>
      <c r="J84" s="42">
        <v>42964</v>
      </c>
      <c r="K84" s="42" t="str">
        <f>VLOOKUP($H84,'Fac Type Match'!$A:$B,2,FALSE)</f>
        <v>Post Offices</v>
      </c>
      <c r="T84" s="19"/>
      <c r="U84" s="19"/>
    </row>
    <row r="85" spans="1:21" x14ac:dyDescent="0.3">
      <c r="A85" s="7" t="s">
        <v>172</v>
      </c>
      <c r="B85" s="7" t="str">
        <f>INDEX('662 Suspended EOY FY16'!B:B,MATCH(G85,'662 Suspended EOY FY16'!F:F))</f>
        <v>CENTRAL</v>
      </c>
      <c r="C85" s="7" t="s">
        <v>178</v>
      </c>
      <c r="D85" s="7" t="s">
        <v>184</v>
      </c>
      <c r="E85" s="9" t="s">
        <v>13</v>
      </c>
      <c r="F85" s="7">
        <v>162562</v>
      </c>
      <c r="G85" s="7">
        <v>1362561</v>
      </c>
      <c r="H85" s="7" t="str">
        <f>VLOOKUP(G85,'662 Suspended EOY FY16'!F:G,2,FALSE)</f>
        <v>MAIN_PO</v>
      </c>
      <c r="I85" s="42">
        <v>40646</v>
      </c>
      <c r="J85" s="42">
        <v>42964</v>
      </c>
      <c r="K85" s="42" t="str">
        <f>VLOOKUP($H85,'Fac Type Match'!$A:$B,2,FALSE)</f>
        <v>Post Offices</v>
      </c>
      <c r="T85" s="19"/>
      <c r="U85" s="19"/>
    </row>
    <row r="86" spans="1:21" x14ac:dyDescent="0.3">
      <c r="A86" s="7" t="s">
        <v>483</v>
      </c>
      <c r="B86" s="7" t="str">
        <f>INDEX('662 Suspended EOY FY16'!B:B,MATCH(G86,'662 Suspended EOY FY16'!F:F))</f>
        <v>ATLANTIC</v>
      </c>
      <c r="C86" s="7" t="s">
        <v>489</v>
      </c>
      <c r="D86" s="7" t="s">
        <v>496</v>
      </c>
      <c r="E86" s="9" t="s">
        <v>14</v>
      </c>
      <c r="F86" s="7">
        <v>352685</v>
      </c>
      <c r="G86" s="7">
        <v>1433752</v>
      </c>
      <c r="H86" s="7" t="str">
        <f>VLOOKUP(G86,'662 Suspended EOY FY16'!F:G,2,FALSE)</f>
        <v>BRANCH</v>
      </c>
      <c r="I86" s="42">
        <v>40799</v>
      </c>
      <c r="J86" s="42">
        <v>42964</v>
      </c>
      <c r="K86" s="42" t="str">
        <f>VLOOKUP($H86,'Fac Type Match'!$A:$B,2,FALSE)</f>
        <v>Stations/Branches</v>
      </c>
      <c r="T86" s="19"/>
      <c r="U86" s="19"/>
    </row>
    <row r="87" spans="1:21" x14ac:dyDescent="0.3">
      <c r="A87" s="7" t="s">
        <v>340</v>
      </c>
      <c r="B87" s="7" t="str">
        <f>INDEX('662 Suspended EOY FY16'!B:B,MATCH(G87,'662 Suspended EOY FY16'!F:F))</f>
        <v>WESTPAC</v>
      </c>
      <c r="C87" s="7" t="s">
        <v>341</v>
      </c>
      <c r="D87" s="7" t="s">
        <v>343</v>
      </c>
      <c r="E87" s="9" t="s">
        <v>13</v>
      </c>
      <c r="F87" s="7">
        <v>263020</v>
      </c>
      <c r="G87" s="7">
        <v>1362796</v>
      </c>
      <c r="H87" s="7" t="str">
        <f>VLOOKUP(G87,'662 Suspended EOY FY16'!F:G,2,FALSE)</f>
        <v>MAIN_PO</v>
      </c>
      <c r="I87" s="42">
        <v>40753</v>
      </c>
      <c r="J87" s="42">
        <v>42964</v>
      </c>
      <c r="K87" s="42" t="str">
        <f>VLOOKUP($H87,'Fac Type Match'!$A:$B,2,FALSE)</f>
        <v>Post Offices</v>
      </c>
      <c r="T87" s="19"/>
      <c r="U87" s="19"/>
    </row>
    <row r="88" spans="1:21" x14ac:dyDescent="0.3">
      <c r="A88" s="7" t="s">
        <v>733</v>
      </c>
      <c r="B88" s="7" t="str">
        <f>INDEX('662 Suspended EOY FY16'!B:B,MATCH(G88,'662 Suspended EOY FY16'!F:F))</f>
        <v>CENTRAL</v>
      </c>
      <c r="C88" s="7" t="s">
        <v>197</v>
      </c>
      <c r="D88" s="7" t="s">
        <v>735</v>
      </c>
      <c r="E88" s="9" t="s">
        <v>13</v>
      </c>
      <c r="F88" s="7">
        <v>562760</v>
      </c>
      <c r="G88" s="7">
        <v>1362814</v>
      </c>
      <c r="H88" s="7" t="str">
        <f>VLOOKUP(G88,'662 Suspended EOY FY16'!F:G,2,FALSE)</f>
        <v>MAIN_PO</v>
      </c>
      <c r="I88" s="42">
        <v>40882</v>
      </c>
      <c r="J88" s="42">
        <v>42964</v>
      </c>
      <c r="K88" s="42" t="str">
        <f>VLOOKUP($H88,'Fac Type Match'!$A:$B,2,FALSE)</f>
        <v>Post Offices</v>
      </c>
      <c r="T88" s="19"/>
      <c r="U88" s="19"/>
    </row>
    <row r="89" spans="1:21" x14ac:dyDescent="0.3">
      <c r="A89" s="7" t="s">
        <v>519</v>
      </c>
      <c r="B89" s="7" t="str">
        <f>INDEX('662 Suspended EOY FY16'!B:B,MATCH(G89,'662 Suspended EOY FY16'!F:F))</f>
        <v>CENTRAL</v>
      </c>
      <c r="C89" s="7" t="s">
        <v>520</v>
      </c>
      <c r="D89" s="7" t="s">
        <v>529</v>
      </c>
      <c r="E89" s="9" t="s">
        <v>13</v>
      </c>
      <c r="F89" s="7">
        <v>382632</v>
      </c>
      <c r="G89" s="7">
        <v>1363030</v>
      </c>
      <c r="H89" s="7" t="str">
        <f>VLOOKUP(G89,'662 Suspended EOY FY16'!F:G,2,FALSE)</f>
        <v>MAIN_PO</v>
      </c>
      <c r="I89" s="42">
        <v>40873</v>
      </c>
      <c r="J89" s="42">
        <v>42964</v>
      </c>
      <c r="K89" s="42" t="str">
        <f>VLOOKUP($H89,'Fac Type Match'!$A:$B,2,FALSE)</f>
        <v>Post Offices</v>
      </c>
      <c r="T89" s="19"/>
      <c r="U89" s="19"/>
    </row>
    <row r="90" spans="1:21" x14ac:dyDescent="0.3">
      <c r="A90" s="7" t="s">
        <v>519</v>
      </c>
      <c r="B90" s="7" t="str">
        <f>INDEX('662 Suspended EOY FY16'!B:B,MATCH(G90,'662 Suspended EOY FY16'!F:F))</f>
        <v>CENTRAL</v>
      </c>
      <c r="C90" s="7" t="s">
        <v>520</v>
      </c>
      <c r="D90" s="7" t="s">
        <v>530</v>
      </c>
      <c r="E90" s="9" t="s">
        <v>13</v>
      </c>
      <c r="F90" s="7">
        <v>382646</v>
      </c>
      <c r="G90" s="7">
        <v>1363131</v>
      </c>
      <c r="H90" s="7" t="str">
        <f>VLOOKUP(G90,'662 Suspended EOY FY16'!F:G,2,FALSE)</f>
        <v>MAIN_PO</v>
      </c>
      <c r="I90" s="42">
        <v>40731</v>
      </c>
      <c r="J90" s="42">
        <v>42964</v>
      </c>
      <c r="K90" s="42" t="str">
        <f>VLOOKUP($H90,'Fac Type Match'!$A:$B,2,FALSE)</f>
        <v>Post Offices</v>
      </c>
      <c r="T90" s="19"/>
      <c r="U90" s="19"/>
    </row>
    <row r="91" spans="1:21" x14ac:dyDescent="0.3">
      <c r="A91" s="7" t="s">
        <v>558</v>
      </c>
      <c r="B91" s="7" t="str">
        <f>INDEX('662 Suspended EOY FY16'!B:B,MATCH(G91,'662 Suspended EOY FY16'!F:F))</f>
        <v>SOUTHERN</v>
      </c>
      <c r="C91" s="7" t="s">
        <v>559</v>
      </c>
      <c r="D91" s="7" t="s">
        <v>565</v>
      </c>
      <c r="E91" s="9" t="s">
        <v>13</v>
      </c>
      <c r="F91" s="7">
        <v>393014</v>
      </c>
      <c r="G91" s="7">
        <v>1363219</v>
      </c>
      <c r="H91" s="7" t="str">
        <f>VLOOKUP(G91,'662 Suspended EOY FY16'!F:G,2,FALSE)</f>
        <v>MAIN_PO</v>
      </c>
      <c r="I91" s="42">
        <v>41122</v>
      </c>
      <c r="J91" s="42">
        <v>42964</v>
      </c>
      <c r="K91" s="42" t="str">
        <f>VLOOKUP($H91,'Fac Type Match'!$A:$B,2,FALSE)</f>
        <v>Post Offices</v>
      </c>
      <c r="T91" s="19"/>
      <c r="U91" s="19"/>
    </row>
    <row r="92" spans="1:21" x14ac:dyDescent="0.3">
      <c r="A92" s="7" t="s">
        <v>701</v>
      </c>
      <c r="B92" s="7" t="str">
        <f>INDEX('662 Suspended EOY FY16'!B:B,MATCH(G92,'662 Suspended EOY FY16'!F:F))</f>
        <v>ATLANTIC</v>
      </c>
      <c r="C92" s="7" t="s">
        <v>702</v>
      </c>
      <c r="D92" s="7" t="s">
        <v>703</v>
      </c>
      <c r="E92" s="9" t="s">
        <v>13</v>
      </c>
      <c r="F92" s="7">
        <v>513228</v>
      </c>
      <c r="G92" s="7">
        <v>1363428</v>
      </c>
      <c r="H92" s="7" t="str">
        <f>VLOOKUP(G92,'662 Suspended EOY FY16'!F:G,2,FALSE)</f>
        <v>MAIN_PO</v>
      </c>
      <c r="I92" s="42">
        <v>41230</v>
      </c>
      <c r="J92" s="42">
        <v>42964</v>
      </c>
      <c r="K92" s="42" t="str">
        <f>VLOOKUP($H92,'Fac Type Match'!$A:$B,2,FALSE)</f>
        <v>Post Offices</v>
      </c>
      <c r="T92" s="19"/>
      <c r="U92" s="19"/>
    </row>
    <row r="93" spans="1:21" x14ac:dyDescent="0.3">
      <c r="A93" s="7" t="s">
        <v>519</v>
      </c>
      <c r="B93" s="7" t="str">
        <f>INDEX('662 Suspended EOY FY16'!B:B,MATCH(G93,'662 Suspended EOY FY16'!F:F))</f>
        <v>CENTRAL</v>
      </c>
      <c r="C93" s="7" t="s">
        <v>285</v>
      </c>
      <c r="D93" s="7" t="s">
        <v>543</v>
      </c>
      <c r="E93" s="9" t="s">
        <v>13</v>
      </c>
      <c r="F93" s="7">
        <v>382730</v>
      </c>
      <c r="G93" s="7">
        <v>1363519</v>
      </c>
      <c r="H93" s="7" t="str">
        <f>VLOOKUP(G93,'662 Suspended EOY FY16'!F:G,2,FALSE)</f>
        <v>MAIN_PO</v>
      </c>
      <c r="I93" s="42">
        <v>40471</v>
      </c>
      <c r="J93" s="42">
        <v>42964</v>
      </c>
      <c r="K93" s="42" t="str">
        <f>VLOOKUP($H93,'Fac Type Match'!$A:$B,2,FALSE)</f>
        <v>Post Offices</v>
      </c>
      <c r="T93" s="19"/>
      <c r="U93" s="19"/>
    </row>
    <row r="94" spans="1:21" x14ac:dyDescent="0.3">
      <c r="A94" s="7" t="s">
        <v>519</v>
      </c>
      <c r="B94" s="7" t="str">
        <f>INDEX('662 Suspended EOY FY16'!B:B,MATCH(G94,'662 Suspended EOY FY16'!F:F))</f>
        <v>CENTRAL</v>
      </c>
      <c r="C94" s="7" t="s">
        <v>520</v>
      </c>
      <c r="D94" s="7" t="s">
        <v>531</v>
      </c>
      <c r="E94" s="9" t="s">
        <v>13</v>
      </c>
      <c r="F94" s="7">
        <v>382737</v>
      </c>
      <c r="G94" s="7">
        <v>1363597</v>
      </c>
      <c r="H94" s="7" t="str">
        <f>VLOOKUP(G94,'662 Suspended EOY FY16'!F:G,2,FALSE)</f>
        <v>MAIN_PO</v>
      </c>
      <c r="I94" s="42">
        <v>40327</v>
      </c>
      <c r="J94" s="42">
        <v>42964</v>
      </c>
      <c r="K94" s="42" t="str">
        <f>VLOOKUP($H94,'Fac Type Match'!$A:$B,2,FALSE)</f>
        <v>Post Offices</v>
      </c>
      <c r="T94" s="19"/>
      <c r="U94" s="19"/>
    </row>
    <row r="95" spans="1:21" x14ac:dyDescent="0.3">
      <c r="A95" s="7" t="s">
        <v>577</v>
      </c>
      <c r="B95" s="7" t="str">
        <f>INDEX('662 Suspended EOY FY16'!B:B,MATCH(G95,'662 Suspended EOY FY16'!F:F))</f>
        <v>ATLANTIC</v>
      </c>
      <c r="C95" s="7" t="s">
        <v>602</v>
      </c>
      <c r="D95" s="7" t="s">
        <v>612</v>
      </c>
      <c r="E95" s="9" t="s">
        <v>13</v>
      </c>
      <c r="F95" s="7">
        <v>412808</v>
      </c>
      <c r="G95" s="7">
        <v>1363617</v>
      </c>
      <c r="H95" s="7" t="str">
        <f>VLOOKUP(G95,'662 Suspended EOY FY16'!F:G,2,FALSE)</f>
        <v>MAIN_PO</v>
      </c>
      <c r="I95" s="42">
        <v>40492</v>
      </c>
      <c r="J95" s="42">
        <v>42964</v>
      </c>
      <c r="K95" s="42" t="str">
        <f>VLOOKUP($H95,'Fac Type Match'!$A:$B,2,FALSE)</f>
        <v>Post Offices</v>
      </c>
      <c r="T95" s="19"/>
      <c r="U95" s="19"/>
    </row>
    <row r="96" spans="1:21" x14ac:dyDescent="0.3">
      <c r="A96" s="7" t="s">
        <v>701</v>
      </c>
      <c r="B96" s="7" t="str">
        <f>INDEX('662 Suspended EOY FY16'!B:B,MATCH(G96,'662 Suspended EOY FY16'!F:F))</f>
        <v>ATLANTIC</v>
      </c>
      <c r="C96" s="7" t="s">
        <v>712</v>
      </c>
      <c r="D96" s="7" t="s">
        <v>714</v>
      </c>
      <c r="E96" s="9" t="s">
        <v>13</v>
      </c>
      <c r="F96" s="7">
        <v>513336</v>
      </c>
      <c r="G96" s="7">
        <v>1363746</v>
      </c>
      <c r="H96" s="7" t="str">
        <f>VLOOKUP(G96,'662 Suspended EOY FY16'!F:G,2,FALSE)</f>
        <v>MAIN_PO</v>
      </c>
      <c r="I96" s="42">
        <v>40847</v>
      </c>
      <c r="J96" s="42">
        <v>42964</v>
      </c>
      <c r="K96" s="42" t="str">
        <f>VLOOKUP($H96,'Fac Type Match'!$A:$B,2,FALSE)</f>
        <v>Post Offices</v>
      </c>
      <c r="T96" s="19"/>
      <c r="U96" s="19"/>
    </row>
    <row r="97" spans="1:21" x14ac:dyDescent="0.3">
      <c r="A97" s="7" t="s">
        <v>483</v>
      </c>
      <c r="B97" s="7" t="str">
        <f>INDEX('662 Suspended EOY FY16'!B:B,MATCH(G97,'662 Suspended EOY FY16'!F:F))</f>
        <v>ATLANTIC</v>
      </c>
      <c r="C97" s="7" t="s">
        <v>489</v>
      </c>
      <c r="D97" s="7" t="s">
        <v>498</v>
      </c>
      <c r="E97" s="9" t="s">
        <v>13</v>
      </c>
      <c r="F97" s="7">
        <v>352940</v>
      </c>
      <c r="G97" s="7">
        <v>1363787</v>
      </c>
      <c r="H97" s="7" t="str">
        <f>VLOOKUP(G97,'662 Suspended EOY FY16'!F:G,2,FALSE)</f>
        <v>MAIN_PO</v>
      </c>
      <c r="I97" s="42">
        <v>40799</v>
      </c>
      <c r="J97" s="42">
        <v>42964</v>
      </c>
      <c r="K97" s="42" t="str">
        <f>VLOOKUP($H97,'Fac Type Match'!$A:$B,2,FALSE)</f>
        <v>Post Offices</v>
      </c>
      <c r="T97" s="19"/>
      <c r="U97" s="19"/>
    </row>
    <row r="98" spans="1:21" x14ac:dyDescent="0.3">
      <c r="A98" s="7" t="s">
        <v>456</v>
      </c>
      <c r="B98" s="7" t="str">
        <f>INDEX('662 Suspended EOY FY16'!B:B,MATCH(G98,'662 Suspended EOY FY16'!F:F))</f>
        <v>ATLANTIC</v>
      </c>
      <c r="C98" s="7" t="s">
        <v>457</v>
      </c>
      <c r="D98" s="7" t="s">
        <v>459</v>
      </c>
      <c r="E98" s="9" t="s">
        <v>14</v>
      </c>
      <c r="F98" s="7">
        <v>337096</v>
      </c>
      <c r="G98" s="7">
        <v>1433572</v>
      </c>
      <c r="H98" s="7" t="str">
        <f>VLOOKUP(G98,'662 Suspended EOY FY16'!F:G,2,FALSE)</f>
        <v>BRANCH</v>
      </c>
      <c r="I98" s="42">
        <v>40698</v>
      </c>
      <c r="J98" s="42">
        <v>42964</v>
      </c>
      <c r="K98" s="42" t="str">
        <f>VLOOKUP($H98,'Fac Type Match'!$A:$B,2,FALSE)</f>
        <v>Stations/Branches</v>
      </c>
      <c r="T98" s="19"/>
      <c r="U98" s="19"/>
    </row>
    <row r="99" spans="1:21" x14ac:dyDescent="0.3">
      <c r="A99" s="7" t="s">
        <v>200</v>
      </c>
      <c r="B99" s="7" t="str">
        <f>INDEX('662 Suspended EOY FY16'!B:B,MATCH(G99,'662 Suspended EOY FY16'!F:F))</f>
        <v>CENTRAL</v>
      </c>
      <c r="C99" s="7" t="s">
        <v>207</v>
      </c>
      <c r="D99" s="7" t="s">
        <v>213</v>
      </c>
      <c r="E99" s="9" t="s">
        <v>13</v>
      </c>
      <c r="F99" s="7">
        <v>172959</v>
      </c>
      <c r="G99" s="7">
        <v>1363931</v>
      </c>
      <c r="H99" s="7" t="str">
        <f>VLOOKUP(G99,'662 Suspended EOY FY16'!F:G,2,FALSE)</f>
        <v>MAIN_PO</v>
      </c>
      <c r="I99" s="42">
        <v>41396</v>
      </c>
      <c r="J99" s="42">
        <v>42964</v>
      </c>
      <c r="K99" s="42" t="str">
        <f>VLOOKUP($H99,'Fac Type Match'!$A:$B,2,FALSE)</f>
        <v>Post Offices</v>
      </c>
      <c r="T99" s="19"/>
      <c r="U99" s="19"/>
    </row>
    <row r="100" spans="1:21" x14ac:dyDescent="0.3">
      <c r="A100" s="7" t="s">
        <v>661</v>
      </c>
      <c r="B100" s="7" t="str">
        <f>INDEX('662 Suspended EOY FY16'!B:B,MATCH(G100,'662 Suspended EOY FY16'!F:F))</f>
        <v>SOUTHERN</v>
      </c>
      <c r="C100" s="7" t="s">
        <v>684</v>
      </c>
      <c r="D100" s="7" t="s">
        <v>213</v>
      </c>
      <c r="E100" s="9" t="s">
        <v>13</v>
      </c>
      <c r="F100" s="7">
        <v>483230</v>
      </c>
      <c r="G100" s="7">
        <v>1363932</v>
      </c>
      <c r="H100" s="7" t="str">
        <f>VLOOKUP(G100,'662 Suspended EOY FY16'!F:G,2,FALSE)</f>
        <v>MAIN_PO</v>
      </c>
      <c r="I100" s="42">
        <v>41635</v>
      </c>
      <c r="J100" s="42">
        <v>42964</v>
      </c>
      <c r="K100" s="42" t="str">
        <f>VLOOKUP($H100,'Fac Type Match'!$A:$B,2,FALSE)</f>
        <v>Post Offices</v>
      </c>
      <c r="T100" s="19"/>
      <c r="U100" s="19"/>
    </row>
    <row r="101" spans="1:21" x14ac:dyDescent="0.3">
      <c r="A101" s="7" t="s">
        <v>456</v>
      </c>
      <c r="B101" s="7" t="str">
        <f>INDEX('662 Suspended EOY FY16'!B:B,MATCH(G101,'662 Suspended EOY FY16'!F:F))</f>
        <v>ATLANTIC</v>
      </c>
      <c r="C101" s="7" t="s">
        <v>465</v>
      </c>
      <c r="D101" s="7" t="s">
        <v>469</v>
      </c>
      <c r="E101" s="9" t="s">
        <v>14</v>
      </c>
      <c r="F101" s="7">
        <v>337841</v>
      </c>
      <c r="G101" s="7">
        <v>1364030</v>
      </c>
      <c r="H101" s="7" t="str">
        <f>VLOOKUP(G101,'662 Suspended EOY FY16'!F:G,2,FALSE)</f>
        <v>STATION</v>
      </c>
      <c r="I101" s="42">
        <v>42139</v>
      </c>
      <c r="J101" s="42">
        <v>42964</v>
      </c>
      <c r="K101" s="42" t="str">
        <f>VLOOKUP($H101,'Fac Type Match'!$A:$B,2,FALSE)</f>
        <v>Stations/Branches</v>
      </c>
      <c r="T101" s="19"/>
      <c r="U101" s="19"/>
    </row>
    <row r="102" spans="1:21" x14ac:dyDescent="0.3">
      <c r="A102" s="7" t="s">
        <v>354</v>
      </c>
      <c r="B102" s="7" t="str">
        <f>INDEX('662 Suspended EOY FY16'!B:B,MATCH(G102,'662 Suspended EOY FY16'!F:F))</f>
        <v>CENTRAL</v>
      </c>
      <c r="C102" s="7" t="s">
        <v>250</v>
      </c>
      <c r="D102" s="7" t="s">
        <v>375</v>
      </c>
      <c r="E102" s="9" t="s">
        <v>13</v>
      </c>
      <c r="F102" s="7">
        <v>282904</v>
      </c>
      <c r="G102" s="7">
        <v>1364133</v>
      </c>
      <c r="H102" s="7" t="str">
        <f>VLOOKUP(G102,'662 Suspended EOY FY16'!F:G,2,FALSE)</f>
        <v>MAIN_PO</v>
      </c>
      <c r="I102" s="42">
        <v>41362</v>
      </c>
      <c r="J102" s="42">
        <v>42964</v>
      </c>
      <c r="K102" s="42" t="str">
        <f>VLOOKUP($H102,'Fac Type Match'!$A:$B,2,FALSE)</f>
        <v>Post Offices</v>
      </c>
      <c r="T102" s="19"/>
      <c r="U102" s="19"/>
    </row>
    <row r="103" spans="1:21" x14ac:dyDescent="0.3">
      <c r="A103" s="7" t="s">
        <v>35</v>
      </c>
      <c r="B103" s="7" t="str">
        <f>INDEX('662 Suspended EOY FY16'!B:B,MATCH(G103,'662 Suspended EOY FY16'!F:F))</f>
        <v>WESTPAC</v>
      </c>
      <c r="C103" s="7" t="s">
        <v>36</v>
      </c>
      <c r="D103" s="7" t="s">
        <v>37</v>
      </c>
      <c r="E103" s="9" t="s">
        <v>13</v>
      </c>
      <c r="F103" s="7">
        <v>33256</v>
      </c>
      <c r="G103" s="7">
        <v>1364298</v>
      </c>
      <c r="H103" s="7" t="str">
        <f>VLOOKUP(G103,'662 Suspended EOY FY16'!F:G,2,FALSE)</f>
        <v>MAIN_PO</v>
      </c>
      <c r="I103" s="42">
        <v>41293</v>
      </c>
      <c r="J103" s="42">
        <v>42964</v>
      </c>
      <c r="K103" s="42" t="str">
        <f>VLOOKUP($H103,'Fac Type Match'!$A:$B,2,FALSE)</f>
        <v>Post Offices</v>
      </c>
      <c r="T103" s="19"/>
      <c r="U103" s="19"/>
    </row>
    <row r="104" spans="1:21" x14ac:dyDescent="0.3">
      <c r="A104" s="7" t="s">
        <v>354</v>
      </c>
      <c r="B104" s="7" t="str">
        <f>INDEX('662 Suspended EOY FY16'!B:B,MATCH(G104,'662 Suspended EOY FY16'!F:F))</f>
        <v>CENTRAL</v>
      </c>
      <c r="C104" s="7" t="s">
        <v>178</v>
      </c>
      <c r="D104" s="7" t="s">
        <v>357</v>
      </c>
      <c r="E104" s="9" t="s">
        <v>14</v>
      </c>
      <c r="F104" s="7">
        <v>287180</v>
      </c>
      <c r="G104" s="7">
        <v>1435535</v>
      </c>
      <c r="H104" s="7" t="str">
        <f>VLOOKUP(G104,'662 Suspended EOY FY16'!F:G,2,FALSE)</f>
        <v>FIN_B</v>
      </c>
      <c r="I104" s="42">
        <v>41047</v>
      </c>
      <c r="J104" s="42">
        <v>42964</v>
      </c>
      <c r="K104" s="42" t="str">
        <f>VLOOKUP($H104,'Fac Type Match'!$A:$B,2,FALSE)</f>
        <v>Stations/Branches</v>
      </c>
      <c r="T104" s="19"/>
      <c r="U104" s="19"/>
    </row>
    <row r="105" spans="1:21" x14ac:dyDescent="0.3">
      <c r="A105" s="7" t="s">
        <v>417</v>
      </c>
      <c r="B105" s="7" t="str">
        <f>INDEX('662 Suspended EOY FY16'!B:B,MATCH(G105,'662 Suspended EOY FY16'!F:F))</f>
        <v>WESTPAC</v>
      </c>
      <c r="C105" s="7" t="s">
        <v>341</v>
      </c>
      <c r="D105" s="7" t="s">
        <v>425</v>
      </c>
      <c r="E105" s="9" t="s">
        <v>13</v>
      </c>
      <c r="F105" s="7">
        <v>373536</v>
      </c>
      <c r="G105" s="7">
        <v>1364448</v>
      </c>
      <c r="H105" s="7" t="str">
        <f>VLOOKUP(G105,'662 Suspended EOY FY16'!F:G,2,FALSE)</f>
        <v>MAIN_PO</v>
      </c>
      <c r="I105" s="42">
        <v>40787</v>
      </c>
      <c r="J105" s="42">
        <v>42964</v>
      </c>
      <c r="K105" s="42" t="str">
        <f>VLOOKUP($H105,'Fac Type Match'!$A:$B,2,FALSE)</f>
        <v>Post Offices</v>
      </c>
      <c r="T105" s="19"/>
      <c r="U105" s="19"/>
    </row>
    <row r="106" spans="1:21" x14ac:dyDescent="0.3">
      <c r="A106" s="7" t="s">
        <v>577</v>
      </c>
      <c r="B106" s="7" t="str">
        <f>INDEX('662 Suspended EOY FY16'!B:B,MATCH(G106,'662 Suspended EOY FY16'!F:F))</f>
        <v>ATLANTIC</v>
      </c>
      <c r="C106" s="7" t="s">
        <v>578</v>
      </c>
      <c r="D106" s="7" t="s">
        <v>585</v>
      </c>
      <c r="E106" s="9" t="s">
        <v>13</v>
      </c>
      <c r="F106" s="7">
        <v>413008</v>
      </c>
      <c r="G106" s="7">
        <v>1364450</v>
      </c>
      <c r="H106" s="7" t="str">
        <f>VLOOKUP(G106,'662 Suspended EOY FY16'!F:G,2,FALSE)</f>
        <v>MAIN_PO</v>
      </c>
      <c r="I106" s="42">
        <v>41789</v>
      </c>
      <c r="J106" s="42">
        <v>42964</v>
      </c>
      <c r="K106" s="42" t="str">
        <f>VLOOKUP($H106,'Fac Type Match'!$A:$B,2,FALSE)</f>
        <v>Post Offices</v>
      </c>
      <c r="T106" s="19"/>
      <c r="U106" s="19"/>
    </row>
    <row r="107" spans="1:21" x14ac:dyDescent="0.3">
      <c r="A107" s="7" t="s">
        <v>144</v>
      </c>
      <c r="B107" s="7" t="str">
        <f>INDEX('662 Suspended EOY FY16'!B:B,MATCH(G107,'662 Suspended EOY FY16'!F:F))</f>
        <v>CENTRAL</v>
      </c>
      <c r="C107" s="7" t="s">
        <v>148</v>
      </c>
      <c r="D107" s="7" t="s">
        <v>152</v>
      </c>
      <c r="E107" s="9" t="s">
        <v>13</v>
      </c>
      <c r="F107" s="7">
        <v>183384</v>
      </c>
      <c r="G107" s="7">
        <v>1364505</v>
      </c>
      <c r="H107" s="7" t="str">
        <f>VLOOKUP(G107,'662 Suspended EOY FY16'!F:G,2,FALSE)</f>
        <v>MAIN_PO</v>
      </c>
      <c r="I107" s="42">
        <v>40735</v>
      </c>
      <c r="J107" s="42">
        <v>42964</v>
      </c>
      <c r="K107" s="42" t="str">
        <f>VLOOKUP($H107,'Fac Type Match'!$A:$B,2,FALSE)</f>
        <v>Post Offices</v>
      </c>
      <c r="T107" s="19"/>
      <c r="U107" s="19"/>
    </row>
    <row r="108" spans="1:21" x14ac:dyDescent="0.3">
      <c r="A108" s="7" t="s">
        <v>254</v>
      </c>
      <c r="B108" s="7" t="str">
        <f>INDEX('662 Suspended EOY FY16'!B:B,MATCH(G108,'662 Suspended EOY FY16'!F:F))</f>
        <v>CENTRAL</v>
      </c>
      <c r="C108" s="7" t="s">
        <v>201</v>
      </c>
      <c r="D108" s="7" t="s">
        <v>265</v>
      </c>
      <c r="E108" s="9" t="s">
        <v>13</v>
      </c>
      <c r="F108" s="7">
        <v>203072</v>
      </c>
      <c r="G108" s="7">
        <v>1364568</v>
      </c>
      <c r="H108" s="7" t="str">
        <f>VLOOKUP(G108,'662 Suspended EOY FY16'!F:G,2,FALSE)</f>
        <v>MAIN_PO</v>
      </c>
      <c r="I108" s="42">
        <v>40739</v>
      </c>
      <c r="J108" s="42">
        <v>42964</v>
      </c>
      <c r="K108" s="42" t="str">
        <f>VLOOKUP($H108,'Fac Type Match'!$A:$B,2,FALSE)</f>
        <v>Post Offices</v>
      </c>
      <c r="T108" s="19"/>
      <c r="U108" s="19"/>
    </row>
    <row r="109" spans="1:21" x14ac:dyDescent="0.3">
      <c r="A109" s="7" t="s">
        <v>126</v>
      </c>
      <c r="B109" s="7" t="str">
        <f>INDEX('662 Suspended EOY FY16'!B:B,MATCH(G109,'662 Suspended EOY FY16'!F:F))</f>
        <v>SOUTHERN</v>
      </c>
      <c r="C109" s="7" t="s">
        <v>127</v>
      </c>
      <c r="D109" s="7" t="s">
        <v>128</v>
      </c>
      <c r="E109" s="9" t="s">
        <v>14</v>
      </c>
      <c r="F109" s="7">
        <v>120419</v>
      </c>
      <c r="G109" s="7">
        <v>1432877</v>
      </c>
      <c r="H109" s="7" t="str">
        <f>VLOOKUP(G109,'662 Suspended EOY FY16'!F:G,2,FALSE)</f>
        <v>FND_B</v>
      </c>
      <c r="I109" s="42">
        <v>41390</v>
      </c>
      <c r="J109" s="42">
        <v>42964</v>
      </c>
      <c r="K109" s="42" t="str">
        <f>VLOOKUP($H109,'Fac Type Match'!$A:$B,2,FALSE)</f>
        <v>Stations/Branches</v>
      </c>
      <c r="T109" s="19"/>
      <c r="U109" s="19"/>
    </row>
    <row r="110" spans="1:21" x14ac:dyDescent="0.3">
      <c r="A110" s="7" t="s">
        <v>661</v>
      </c>
      <c r="B110" s="7" t="str">
        <f>INDEX('662 Suspended EOY FY16'!B:B,MATCH(G110,'662 Suspended EOY FY16'!F:F))</f>
        <v>SOUTHERN</v>
      </c>
      <c r="C110" s="7" t="s">
        <v>684</v>
      </c>
      <c r="D110" s="7" t="s">
        <v>688</v>
      </c>
      <c r="E110" s="9" t="s">
        <v>13</v>
      </c>
      <c r="F110" s="7">
        <v>483485</v>
      </c>
      <c r="G110" s="7">
        <v>1364701</v>
      </c>
      <c r="H110" s="7" t="str">
        <f>VLOOKUP(G110,'662 Suspended EOY FY16'!F:G,2,FALSE)</f>
        <v>MAIN_PO</v>
      </c>
      <c r="I110" s="42">
        <v>41390</v>
      </c>
      <c r="J110" s="42">
        <v>42964</v>
      </c>
      <c r="K110" s="42" t="str">
        <f>VLOOKUP($H110,'Fac Type Match'!$A:$B,2,FALSE)</f>
        <v>Post Offices</v>
      </c>
      <c r="T110" s="19"/>
      <c r="U110" s="19"/>
    </row>
    <row r="111" spans="1:21" x14ac:dyDescent="0.3">
      <c r="A111" s="7" t="s">
        <v>354</v>
      </c>
      <c r="B111" s="7" t="str">
        <f>INDEX('662 Suspended EOY FY16'!B:B,MATCH(G111,'662 Suspended EOY FY16'!F:F))</f>
        <v>CENTRAL</v>
      </c>
      <c r="C111" s="7" t="s">
        <v>250</v>
      </c>
      <c r="D111" s="7" t="s">
        <v>376</v>
      </c>
      <c r="E111" s="9" t="s">
        <v>13</v>
      </c>
      <c r="F111" s="7">
        <v>283060</v>
      </c>
      <c r="G111" s="7">
        <v>1364795</v>
      </c>
      <c r="H111" s="7" t="str">
        <f>VLOOKUP(G111,'662 Suspended EOY FY16'!F:G,2,FALSE)</f>
        <v>MAIN_PO</v>
      </c>
      <c r="I111" s="42">
        <v>40782</v>
      </c>
      <c r="J111" s="42">
        <v>42964</v>
      </c>
      <c r="K111" s="42" t="str">
        <f>VLOOKUP($H111,'Fac Type Match'!$A:$B,2,FALSE)</f>
        <v>Post Offices</v>
      </c>
      <c r="T111" s="19"/>
      <c r="U111" s="19"/>
    </row>
    <row r="112" spans="1:21" x14ac:dyDescent="0.3">
      <c r="A112" s="7" t="s">
        <v>738</v>
      </c>
      <c r="B112" s="7" t="str">
        <f>INDEX('662 Suspended EOY FY16'!B:B,MATCH(G112,'662 Suspended EOY FY16'!F:F))</f>
        <v>ATLANTIC</v>
      </c>
      <c r="C112" s="7" t="s">
        <v>602</v>
      </c>
      <c r="D112" s="7" t="s">
        <v>773</v>
      </c>
      <c r="E112" s="9" t="s">
        <v>13</v>
      </c>
      <c r="F112" s="7">
        <v>553192</v>
      </c>
      <c r="G112" s="7">
        <v>1364885</v>
      </c>
      <c r="H112" s="7" t="str">
        <f>VLOOKUP(G112,'662 Suspended EOY FY16'!F:G,2,FALSE)</f>
        <v>MAIN_PO</v>
      </c>
      <c r="I112" s="42">
        <v>41076</v>
      </c>
      <c r="J112" s="42">
        <v>42964</v>
      </c>
      <c r="K112" s="42" t="str">
        <f>VLOOKUP($H112,'Fac Type Match'!$A:$B,2,FALSE)</f>
        <v>Post Offices</v>
      </c>
      <c r="T112" s="19"/>
      <c r="U112" s="19"/>
    </row>
    <row r="113" spans="1:21" x14ac:dyDescent="0.3">
      <c r="A113" s="7" t="s">
        <v>326</v>
      </c>
      <c r="B113" s="7" t="str">
        <f>INDEX('662 Suspended EOY FY16'!B:B,MATCH(G113,'662 Suspended EOY FY16'!F:F))</f>
        <v>CENTRAL</v>
      </c>
      <c r="C113" s="7" t="s">
        <v>331</v>
      </c>
      <c r="D113" s="7" t="s">
        <v>335</v>
      </c>
      <c r="E113" s="9" t="s">
        <v>13</v>
      </c>
      <c r="F113" s="7">
        <v>253760</v>
      </c>
      <c r="G113" s="7">
        <v>1437849</v>
      </c>
      <c r="H113" s="7" t="str">
        <f>VLOOKUP(G113,'662 Suspended EOY FY16'!F:G,2,FALSE)</f>
        <v>MAIN_PO</v>
      </c>
      <c r="I113" s="42">
        <v>40837</v>
      </c>
      <c r="J113" s="42">
        <v>42964</v>
      </c>
      <c r="K113" s="42" t="str">
        <f>VLOOKUP($H113,'Fac Type Match'!$A:$B,2,FALSE)</f>
        <v>Post Offices</v>
      </c>
      <c r="T113" s="19"/>
      <c r="U113" s="19"/>
    </row>
    <row r="114" spans="1:21" x14ac:dyDescent="0.3">
      <c r="A114" s="7" t="s">
        <v>456</v>
      </c>
      <c r="B114" s="7" t="str">
        <f>INDEX('662 Suspended EOY FY16'!B:B,MATCH(G114,'662 Suspended EOY FY16'!F:F))</f>
        <v>ATLANTIC</v>
      </c>
      <c r="C114" s="7" t="s">
        <v>457</v>
      </c>
      <c r="D114" s="7" t="s">
        <v>460</v>
      </c>
      <c r="E114" s="9" t="s">
        <v>13</v>
      </c>
      <c r="F114" s="7">
        <v>333030</v>
      </c>
      <c r="G114" s="7">
        <v>1365199</v>
      </c>
      <c r="H114" s="7" t="str">
        <f>VLOOKUP(G114,'662 Suspended EOY FY16'!F:G,2,FALSE)</f>
        <v>MAIN_PO</v>
      </c>
      <c r="I114" s="42">
        <v>40712</v>
      </c>
      <c r="J114" s="42">
        <v>42964</v>
      </c>
      <c r="K114" s="42" t="str">
        <f>VLOOKUP($H114,'Fac Type Match'!$A:$B,2,FALSE)</f>
        <v>Post Offices</v>
      </c>
      <c r="T114" s="19"/>
      <c r="U114" s="19"/>
    </row>
    <row r="115" spans="1:21" x14ac:dyDescent="0.3">
      <c r="A115" s="7" t="s">
        <v>254</v>
      </c>
      <c r="B115" s="7" t="str">
        <f>INDEX('662 Suspended EOY FY16'!B:B,MATCH(G115,'662 Suspended EOY FY16'!F:F))</f>
        <v>CENTRAL</v>
      </c>
      <c r="C115" s="7" t="s">
        <v>201</v>
      </c>
      <c r="D115" s="7" t="s">
        <v>266</v>
      </c>
      <c r="E115" s="9" t="s">
        <v>13</v>
      </c>
      <c r="F115" s="7">
        <v>203256</v>
      </c>
      <c r="G115" s="7">
        <v>1365248</v>
      </c>
      <c r="H115" s="7" t="str">
        <f>VLOOKUP(G115,'662 Suspended EOY FY16'!F:G,2,FALSE)</f>
        <v>MAIN_PO</v>
      </c>
      <c r="I115" s="42">
        <v>40991</v>
      </c>
      <c r="J115" s="42">
        <v>42964</v>
      </c>
      <c r="K115" s="42" t="str">
        <f>VLOOKUP($H115,'Fac Type Match'!$A:$B,2,FALSE)</f>
        <v>Post Offices</v>
      </c>
      <c r="T115" s="19"/>
      <c r="U115" s="19"/>
    </row>
    <row r="116" spans="1:21" x14ac:dyDescent="0.3">
      <c r="A116" s="7" t="s">
        <v>141</v>
      </c>
      <c r="B116" s="7" t="str">
        <f>INDEX('662 Suspended EOY FY16'!B:B,MATCH(G116,'662 Suspended EOY FY16'!F:F))</f>
        <v>WESTPAC</v>
      </c>
      <c r="C116" s="7" t="s">
        <v>142</v>
      </c>
      <c r="D116" s="7" t="s">
        <v>143</v>
      </c>
      <c r="E116" s="9" t="s">
        <v>14</v>
      </c>
      <c r="F116" s="7">
        <v>146200</v>
      </c>
      <c r="G116" s="7">
        <v>1439661</v>
      </c>
      <c r="H116" s="7" t="str">
        <f>VLOOKUP(G116,'662 Suspended EOY FY16'!F:G,2,FALSE)</f>
        <v>FIN_B</v>
      </c>
      <c r="I116" s="42">
        <v>41257</v>
      </c>
      <c r="J116" s="42">
        <v>42964</v>
      </c>
      <c r="K116" s="42" t="str">
        <f>VLOOKUP($H116,'Fac Type Match'!$A:$B,2,FALSE)</f>
        <v>Stations/Branches</v>
      </c>
      <c r="T116" s="19"/>
      <c r="U116" s="19"/>
    </row>
    <row r="117" spans="1:21" x14ac:dyDescent="0.3">
      <c r="A117" s="7" t="s">
        <v>661</v>
      </c>
      <c r="B117" s="7" t="str">
        <f>INDEX('662 Suspended EOY FY16'!B:B,MATCH(G117,'662 Suspended EOY FY16'!F:F))</f>
        <v>SOUTHERN</v>
      </c>
      <c r="C117" s="7" t="s">
        <v>666</v>
      </c>
      <c r="D117" s="7" t="s">
        <v>671</v>
      </c>
      <c r="E117" s="9" t="s">
        <v>13</v>
      </c>
      <c r="F117" s="7">
        <v>483900</v>
      </c>
      <c r="G117" s="7">
        <v>1366350</v>
      </c>
      <c r="H117" s="7" t="str">
        <f>VLOOKUP(G117,'662 Suspended EOY FY16'!F:G,2,FALSE)</f>
        <v>MAIN_PO</v>
      </c>
      <c r="I117" s="42">
        <v>41377</v>
      </c>
      <c r="J117" s="42">
        <v>42964</v>
      </c>
      <c r="K117" s="42" t="str">
        <f>VLOOKUP($H117,'Fac Type Match'!$A:$B,2,FALSE)</f>
        <v>Post Offices</v>
      </c>
      <c r="T117" s="19"/>
      <c r="U117" s="19"/>
    </row>
    <row r="118" spans="1:21" x14ac:dyDescent="0.3">
      <c r="A118" s="7" t="s">
        <v>144</v>
      </c>
      <c r="B118" s="7" t="str">
        <f>INDEX('662 Suspended EOY FY16'!B:B,MATCH(G118,'662 Suspended EOY FY16'!F:F))</f>
        <v>CENTRAL</v>
      </c>
      <c r="C118" s="7" t="s">
        <v>148</v>
      </c>
      <c r="D118" s="7" t="s">
        <v>154</v>
      </c>
      <c r="E118" s="9" t="s">
        <v>13</v>
      </c>
      <c r="F118" s="7">
        <v>184041</v>
      </c>
      <c r="G118" s="7">
        <v>1366543</v>
      </c>
      <c r="H118" s="7" t="str">
        <f>VLOOKUP(G118,'662 Suspended EOY FY16'!F:G,2,FALSE)</f>
        <v>MAIN_PO</v>
      </c>
      <c r="I118" s="42">
        <v>41500</v>
      </c>
      <c r="J118" s="42">
        <v>42964</v>
      </c>
      <c r="K118" s="42" t="str">
        <f>VLOOKUP($H118,'Fac Type Match'!$A:$B,2,FALSE)</f>
        <v>Post Offices</v>
      </c>
      <c r="T118" s="19"/>
      <c r="U118" s="19"/>
    </row>
    <row r="119" spans="1:21" x14ac:dyDescent="0.3">
      <c r="A119" s="7" t="s">
        <v>725</v>
      </c>
      <c r="B119" s="7" t="str">
        <f>INDEX('662 Suspended EOY FY16'!B:B,MATCH(G119,'662 Suspended EOY FY16'!F:F))</f>
        <v>WESTPAC</v>
      </c>
      <c r="C119" s="7" t="s">
        <v>572</v>
      </c>
      <c r="D119" s="7" t="s">
        <v>726</v>
      </c>
      <c r="E119" s="9" t="s">
        <v>13</v>
      </c>
      <c r="F119" s="7">
        <v>543612</v>
      </c>
      <c r="G119" s="7">
        <v>1366657</v>
      </c>
      <c r="H119" s="7" t="str">
        <f>VLOOKUP(G119,'662 Suspended EOY FY16'!F:G,2,FALSE)</f>
        <v>MAIN_PO</v>
      </c>
      <c r="I119" s="42">
        <v>41423</v>
      </c>
      <c r="J119" s="42">
        <v>42964</v>
      </c>
      <c r="K119" s="42" t="str">
        <f>VLOOKUP($H119,'Fac Type Match'!$A:$B,2,FALSE)</f>
        <v>Post Offices</v>
      </c>
      <c r="T119" s="19"/>
      <c r="U119" s="19"/>
    </row>
    <row r="120" spans="1:21" x14ac:dyDescent="0.3">
      <c r="A120" s="7" t="s">
        <v>571</v>
      </c>
      <c r="B120" s="7" t="str">
        <f>INDEX('662 Suspended EOY FY16'!B:B,MATCH(G120,'662 Suspended EOY FY16'!F:F))</f>
        <v>WESTPAC</v>
      </c>
      <c r="C120" s="7" t="s">
        <v>572</v>
      </c>
      <c r="D120" s="7" t="s">
        <v>575</v>
      </c>
      <c r="E120" s="9" t="s">
        <v>13</v>
      </c>
      <c r="F120" s="7">
        <v>403856</v>
      </c>
      <c r="G120" s="7">
        <v>1366776</v>
      </c>
      <c r="H120" s="7" t="str">
        <f>VLOOKUP(G120,'662 Suspended EOY FY16'!F:G,2,FALSE)</f>
        <v>MAIN_PO</v>
      </c>
      <c r="I120" s="42">
        <v>41458</v>
      </c>
      <c r="J120" s="42">
        <v>42964</v>
      </c>
      <c r="K120" s="42" t="str">
        <f>VLOOKUP($H120,'Fac Type Match'!$A:$B,2,FALSE)</f>
        <v>Post Offices</v>
      </c>
      <c r="T120" s="19"/>
      <c r="U120" s="19"/>
    </row>
    <row r="121" spans="1:21" x14ac:dyDescent="0.3">
      <c r="A121" s="7" t="s">
        <v>661</v>
      </c>
      <c r="B121" s="7" t="str">
        <f>INDEX('662 Suspended EOY FY16'!B:B,MATCH(G121,'662 Suspended EOY FY16'!F:F))</f>
        <v>SOUTHERN</v>
      </c>
      <c r="C121" s="7" t="s">
        <v>684</v>
      </c>
      <c r="D121" s="7" t="s">
        <v>689</v>
      </c>
      <c r="E121" s="9" t="s">
        <v>13</v>
      </c>
      <c r="F121" s="7">
        <v>484090</v>
      </c>
      <c r="G121" s="7">
        <v>1367129</v>
      </c>
      <c r="H121" s="7" t="str">
        <f>VLOOKUP(G121,'662 Suspended EOY FY16'!F:G,2,FALSE)</f>
        <v>MAIN_PO</v>
      </c>
      <c r="I121" s="42">
        <v>41565</v>
      </c>
      <c r="J121" s="42">
        <v>42964</v>
      </c>
      <c r="K121" s="42" t="str">
        <f>VLOOKUP($H121,'Fac Type Match'!$A:$B,2,FALSE)</f>
        <v>Post Offices</v>
      </c>
      <c r="T121" s="19"/>
      <c r="U121" s="19"/>
    </row>
    <row r="122" spans="1:21" x14ac:dyDescent="0.3">
      <c r="A122" s="7" t="s">
        <v>661</v>
      </c>
      <c r="B122" s="7" t="str">
        <f>INDEX('662 Suspended EOY FY16'!B:B,MATCH(G122,'662 Suspended EOY FY16'!F:F))</f>
        <v>SOUTHERN</v>
      </c>
      <c r="C122" s="7" t="s">
        <v>684</v>
      </c>
      <c r="D122" s="7" t="s">
        <v>690</v>
      </c>
      <c r="E122" s="9" t="s">
        <v>13</v>
      </c>
      <c r="F122" s="7">
        <v>484095</v>
      </c>
      <c r="G122" s="7">
        <v>1367131</v>
      </c>
      <c r="H122" s="7" t="str">
        <f>VLOOKUP(G122,'662 Suspended EOY FY16'!F:G,2,FALSE)</f>
        <v>MAIN_PO</v>
      </c>
      <c r="I122" s="42">
        <v>41010</v>
      </c>
      <c r="J122" s="42">
        <v>42964</v>
      </c>
      <c r="K122" s="42" t="str">
        <f>VLOOKUP($H122,'Fac Type Match'!$A:$B,2,FALSE)</f>
        <v>Post Offices</v>
      </c>
      <c r="T122" s="19"/>
      <c r="U122" s="19"/>
    </row>
    <row r="123" spans="1:21" x14ac:dyDescent="0.3">
      <c r="A123" s="7" t="s">
        <v>254</v>
      </c>
      <c r="B123" s="7" t="str">
        <f>INDEX('662 Suspended EOY FY16'!B:B,MATCH(G123,'662 Suspended EOY FY16'!F:F))</f>
        <v>CENTRAL</v>
      </c>
      <c r="C123" s="7" t="s">
        <v>201</v>
      </c>
      <c r="D123" s="7" t="s">
        <v>268</v>
      </c>
      <c r="E123" s="9" t="s">
        <v>13</v>
      </c>
      <c r="F123" s="7">
        <v>203800</v>
      </c>
      <c r="G123" s="7">
        <v>1367187</v>
      </c>
      <c r="H123" s="7" t="str">
        <f>VLOOKUP(G123,'662 Suspended EOY FY16'!F:G,2,FALSE)</f>
        <v>MAIN_PO</v>
      </c>
      <c r="I123" s="42">
        <v>40914</v>
      </c>
      <c r="J123" s="42">
        <v>42964</v>
      </c>
      <c r="K123" s="42" t="str">
        <f>VLOOKUP($H123,'Fac Type Match'!$A:$B,2,FALSE)</f>
        <v>Post Offices</v>
      </c>
      <c r="T123" s="19"/>
      <c r="U123" s="19"/>
    </row>
    <row r="124" spans="1:21" x14ac:dyDescent="0.3">
      <c r="A124" s="7" t="s">
        <v>45</v>
      </c>
      <c r="B124" s="7" t="str">
        <f>INDEX('662 Suspended EOY FY16'!B:B,MATCH(G124,'662 Suspended EOY FY16'!F:F))</f>
        <v>WESTPAC</v>
      </c>
      <c r="C124" s="7" t="s">
        <v>51</v>
      </c>
      <c r="D124" s="7" t="s">
        <v>60</v>
      </c>
      <c r="E124" s="9" t="s">
        <v>14</v>
      </c>
      <c r="F124" s="7">
        <v>54537</v>
      </c>
      <c r="G124" s="7">
        <v>1444784</v>
      </c>
      <c r="H124" s="7" t="str">
        <f>VLOOKUP(G124,'662 Suspended EOY FY16'!F:G,2,FALSE)</f>
        <v>FND_S</v>
      </c>
      <c r="I124" s="42">
        <v>41131</v>
      </c>
      <c r="J124" s="42">
        <v>42964</v>
      </c>
      <c r="K124" s="42" t="str">
        <f>VLOOKUP($H124,'Fac Type Match'!$A:$B,2,FALSE)</f>
        <v>Stations/Branches</v>
      </c>
      <c r="T124" s="19"/>
      <c r="U124" s="19"/>
    </row>
    <row r="125" spans="1:21" x14ac:dyDescent="0.3">
      <c r="A125" s="7" t="s">
        <v>144</v>
      </c>
      <c r="B125" s="7" t="str">
        <f>INDEX('662 Suspended EOY FY16'!B:B,MATCH(G125,'662 Suspended EOY FY16'!F:F))</f>
        <v>CENTRAL</v>
      </c>
      <c r="C125" s="7" t="s">
        <v>148</v>
      </c>
      <c r="D125" s="7" t="s">
        <v>155</v>
      </c>
      <c r="E125" s="9" t="s">
        <v>13</v>
      </c>
      <c r="F125" s="7">
        <v>184221</v>
      </c>
      <c r="G125" s="7">
        <v>1367308</v>
      </c>
      <c r="H125" s="7" t="str">
        <f>VLOOKUP(G125,'662 Suspended EOY FY16'!F:G,2,FALSE)</f>
        <v>MAIN_PO</v>
      </c>
      <c r="I125" s="42">
        <v>40875</v>
      </c>
      <c r="J125" s="42">
        <v>42964</v>
      </c>
      <c r="K125" s="42" t="str">
        <f>VLOOKUP($H125,'Fac Type Match'!$A:$B,2,FALSE)</f>
        <v>Post Offices</v>
      </c>
      <c r="T125" s="19"/>
      <c r="U125" s="19"/>
    </row>
    <row r="126" spans="1:21" x14ac:dyDescent="0.3">
      <c r="A126" s="7" t="s">
        <v>775</v>
      </c>
      <c r="B126" s="7" t="str">
        <f>INDEX('662 Suspended EOY FY16'!B:B,MATCH(G126,'662 Suspended EOY FY16'!F:F))</f>
        <v>WESTPAC</v>
      </c>
      <c r="C126" s="7" t="s">
        <v>94</v>
      </c>
      <c r="D126" s="7" t="s">
        <v>776</v>
      </c>
      <c r="E126" s="9" t="s">
        <v>13</v>
      </c>
      <c r="F126" s="7">
        <v>574522</v>
      </c>
      <c r="G126" s="7">
        <v>1435365</v>
      </c>
      <c r="H126" s="7" t="str">
        <f>VLOOKUP(G126,'662 Suspended EOY FY16'!F:G,2,FALSE)</f>
        <v>MAIN_PO</v>
      </c>
      <c r="I126" s="42">
        <v>40838</v>
      </c>
      <c r="J126" s="42">
        <v>42964</v>
      </c>
      <c r="K126" s="42" t="str">
        <f>VLOOKUP($H126,'Fac Type Match'!$A:$B,2,FALSE)</f>
        <v>Post Offices</v>
      </c>
      <c r="T126" s="19"/>
      <c r="U126" s="19"/>
    </row>
    <row r="127" spans="1:21" x14ac:dyDescent="0.3">
      <c r="A127" s="7" t="s">
        <v>35</v>
      </c>
      <c r="B127" s="7" t="str">
        <f>INDEX('662 Suspended EOY FY16'!B:B,MATCH(G127,'662 Suspended EOY FY16'!F:F))</f>
        <v>WESTPAC</v>
      </c>
      <c r="C127" s="7" t="s">
        <v>36</v>
      </c>
      <c r="D127" s="7" t="s">
        <v>38</v>
      </c>
      <c r="E127" s="9" t="s">
        <v>13</v>
      </c>
      <c r="F127" s="7">
        <v>34033</v>
      </c>
      <c r="G127" s="7">
        <v>1367464</v>
      </c>
      <c r="H127" s="7" t="str">
        <f>VLOOKUP(G127,'662 Suspended EOY FY16'!F:G,2,FALSE)</f>
        <v>MAIN_PO</v>
      </c>
      <c r="I127" s="42">
        <v>41565</v>
      </c>
      <c r="J127" s="42">
        <v>42964</v>
      </c>
      <c r="K127" s="42" t="str">
        <f>VLOOKUP($H127,'Fac Type Match'!$A:$B,2,FALSE)</f>
        <v>Post Offices</v>
      </c>
      <c r="T127" s="19"/>
      <c r="U127" s="19"/>
    </row>
    <row r="128" spans="1:21" x14ac:dyDescent="0.3">
      <c r="A128" s="7" t="s">
        <v>354</v>
      </c>
      <c r="B128" s="7" t="str">
        <f>INDEX('662 Suspended EOY FY16'!B:B,MATCH(G128,'662 Suspended EOY FY16'!F:F))</f>
        <v>CENTRAL</v>
      </c>
      <c r="C128" s="7" t="s">
        <v>250</v>
      </c>
      <c r="D128" s="7" t="s">
        <v>377</v>
      </c>
      <c r="E128" s="9" t="s">
        <v>13</v>
      </c>
      <c r="F128" s="7">
        <v>283918</v>
      </c>
      <c r="G128" s="7">
        <v>1367633</v>
      </c>
      <c r="H128" s="7" t="str">
        <f>VLOOKUP(G128,'662 Suspended EOY FY16'!F:G,2,FALSE)</f>
        <v>MAIN_PO</v>
      </c>
      <c r="I128" s="42">
        <v>40771</v>
      </c>
      <c r="J128" s="42">
        <v>42964</v>
      </c>
      <c r="K128" s="42" t="str">
        <f>VLOOKUP($H128,'Fac Type Match'!$A:$B,2,FALSE)</f>
        <v>Post Offices</v>
      </c>
      <c r="T128" s="19"/>
      <c r="U128" s="19"/>
    </row>
    <row r="129" spans="1:21" x14ac:dyDescent="0.3">
      <c r="A129" s="7" t="s">
        <v>111</v>
      </c>
      <c r="B129" s="7" t="str">
        <f>INDEX('662 Suspended EOY FY16'!B:B,MATCH(G129,'662 Suspended EOY FY16'!F:F))</f>
        <v>SOUTHERN</v>
      </c>
      <c r="C129" s="7" t="s">
        <v>122</v>
      </c>
      <c r="D129" s="7" t="s">
        <v>124</v>
      </c>
      <c r="E129" s="9" t="s">
        <v>14</v>
      </c>
      <c r="F129" s="7">
        <v>119063</v>
      </c>
      <c r="G129" s="7">
        <v>1367901</v>
      </c>
      <c r="H129" s="7" t="str">
        <f>VLOOKUP(G129,'662 Suspended EOY FY16'!F:G,2,FALSE)</f>
        <v>FIN_S</v>
      </c>
      <c r="I129" s="42">
        <v>41485</v>
      </c>
      <c r="J129" s="42">
        <v>42964</v>
      </c>
      <c r="K129" s="42" t="str">
        <f>VLOOKUP($H129,'Fac Type Match'!$A:$B,2,FALSE)</f>
        <v>Stations/Branches</v>
      </c>
      <c r="T129" s="19"/>
      <c r="U129" s="19"/>
    </row>
    <row r="130" spans="1:21" x14ac:dyDescent="0.3">
      <c r="A130" s="7" t="s">
        <v>417</v>
      </c>
      <c r="B130" s="7" t="str">
        <f>INDEX('662 Suspended EOY FY16'!B:B,MATCH(G130,'662 Suspended EOY FY16'!F:F))</f>
        <v>WESTPAC</v>
      </c>
      <c r="C130" s="7" t="s">
        <v>341</v>
      </c>
      <c r="D130" s="7" t="s">
        <v>428</v>
      </c>
      <c r="E130" s="9" t="s">
        <v>13</v>
      </c>
      <c r="F130" s="7">
        <v>374672</v>
      </c>
      <c r="G130" s="7">
        <v>1367958</v>
      </c>
      <c r="H130" s="7" t="str">
        <f>VLOOKUP(G130,'662 Suspended EOY FY16'!F:G,2,FALSE)</f>
        <v>MAIN_PO</v>
      </c>
      <c r="I130" s="42">
        <v>40781</v>
      </c>
      <c r="J130" s="42">
        <v>42964</v>
      </c>
      <c r="K130" s="42" t="str">
        <f>VLOOKUP($H130,'Fac Type Match'!$A:$B,2,FALSE)</f>
        <v>Post Offices</v>
      </c>
      <c r="T130" s="19"/>
      <c r="U130" s="19"/>
    </row>
    <row r="131" spans="1:21" x14ac:dyDescent="0.3">
      <c r="A131" s="7" t="s">
        <v>661</v>
      </c>
      <c r="B131" s="7" t="str">
        <f>INDEX('662 Suspended EOY FY16'!B:B,MATCH(G131,'662 Suspended EOY FY16'!F:F))</f>
        <v>SOUTHERN</v>
      </c>
      <c r="C131" s="7" t="s">
        <v>678</v>
      </c>
      <c r="D131" s="7" t="s">
        <v>682</v>
      </c>
      <c r="E131" s="9" t="s">
        <v>14</v>
      </c>
      <c r="F131" s="7">
        <v>480037</v>
      </c>
      <c r="G131" s="7">
        <v>1368074</v>
      </c>
      <c r="H131" s="7" t="str">
        <f>VLOOKUP(G131,'662 Suspended EOY FY16'!F:G,2,FALSE)</f>
        <v>STATION</v>
      </c>
      <c r="I131" s="42">
        <v>41395</v>
      </c>
      <c r="J131" s="42">
        <v>42964</v>
      </c>
      <c r="K131" s="42" t="str">
        <f>VLOOKUP($H131,'Fac Type Match'!$A:$B,2,FALSE)</f>
        <v>Stations/Branches</v>
      </c>
      <c r="T131" s="19"/>
      <c r="U131" s="19"/>
    </row>
    <row r="132" spans="1:21" x14ac:dyDescent="0.3">
      <c r="A132" s="7" t="s">
        <v>519</v>
      </c>
      <c r="B132" s="7" t="str">
        <f>INDEX('662 Suspended EOY FY16'!B:B,MATCH(G132,'662 Suspended EOY FY16'!F:F))</f>
        <v>CENTRAL</v>
      </c>
      <c r="C132" s="7" t="s">
        <v>520</v>
      </c>
      <c r="D132" s="7" t="s">
        <v>532</v>
      </c>
      <c r="E132" s="9" t="s">
        <v>13</v>
      </c>
      <c r="F132" s="7">
        <v>383829</v>
      </c>
      <c r="G132" s="7">
        <v>1368110</v>
      </c>
      <c r="H132" s="7" t="str">
        <f>VLOOKUP(G132,'662 Suspended EOY FY16'!F:G,2,FALSE)</f>
        <v>MAIN_PO</v>
      </c>
      <c r="I132" s="42">
        <v>40999</v>
      </c>
      <c r="J132" s="42">
        <v>42964</v>
      </c>
      <c r="K132" s="42" t="str">
        <f>VLOOKUP($H132,'Fac Type Match'!$A:$B,2,FALSE)</f>
        <v>Post Offices</v>
      </c>
      <c r="T132" s="19"/>
      <c r="U132" s="19"/>
    </row>
    <row r="133" spans="1:21" x14ac:dyDescent="0.3">
      <c r="A133" s="7" t="s">
        <v>172</v>
      </c>
      <c r="B133" s="7" t="str">
        <f>INDEX('662 Suspended EOY FY16'!B:B,MATCH(G133,'662 Suspended EOY FY16'!F:F))</f>
        <v>CENTRAL</v>
      </c>
      <c r="C133" s="7" t="s">
        <v>178</v>
      </c>
      <c r="D133" s="7" t="s">
        <v>186</v>
      </c>
      <c r="E133" s="9" t="s">
        <v>13</v>
      </c>
      <c r="F133" s="7">
        <v>163936</v>
      </c>
      <c r="G133" s="7">
        <v>1368281</v>
      </c>
      <c r="H133" s="7" t="str">
        <f>VLOOKUP(G133,'662 Suspended EOY FY16'!F:G,2,FALSE)</f>
        <v>MAIN_PO</v>
      </c>
      <c r="I133" s="42">
        <v>40706</v>
      </c>
      <c r="J133" s="42">
        <v>42964</v>
      </c>
      <c r="K133" s="42" t="str">
        <f>VLOOKUP($H133,'Fac Type Match'!$A:$B,2,FALSE)</f>
        <v>Post Offices</v>
      </c>
      <c r="T133" s="19"/>
      <c r="U133" s="19"/>
    </row>
    <row r="134" spans="1:21" x14ac:dyDescent="0.3">
      <c r="A134" s="7" t="s">
        <v>23</v>
      </c>
      <c r="B134" s="7" t="str">
        <f>INDEX('662 Suspended EOY FY16'!B:B,MATCH(G134,'662 Suspended EOY FY16'!F:F))</f>
        <v>SOUTHERN</v>
      </c>
      <c r="C134" s="7" t="s">
        <v>24</v>
      </c>
      <c r="D134" s="7" t="s">
        <v>27</v>
      </c>
      <c r="E134" s="9" t="s">
        <v>13</v>
      </c>
      <c r="F134" s="7">
        <v>14420</v>
      </c>
      <c r="G134" s="7">
        <v>1368333</v>
      </c>
      <c r="H134" s="7" t="str">
        <f>VLOOKUP(G134,'662 Suspended EOY FY16'!F:G,2,FALSE)</f>
        <v>MAIN_PO</v>
      </c>
      <c r="I134" s="42">
        <v>41394</v>
      </c>
      <c r="J134" s="42">
        <v>42964</v>
      </c>
      <c r="K134" s="42" t="str">
        <f>VLOOKUP($H134,'Fac Type Match'!$A:$B,2,FALSE)</f>
        <v>Post Offices</v>
      </c>
      <c r="T134" s="19"/>
      <c r="U134" s="19"/>
    </row>
    <row r="135" spans="1:21" x14ac:dyDescent="0.3">
      <c r="A135" s="7" t="s">
        <v>577</v>
      </c>
      <c r="B135" s="7" t="str">
        <f>INDEX('662 Suspended EOY FY16'!B:B,MATCH(G135,'662 Suspended EOY FY16'!F:F))</f>
        <v>ATLANTIC</v>
      </c>
      <c r="C135" s="7" t="s">
        <v>578</v>
      </c>
      <c r="D135" s="7" t="s">
        <v>588</v>
      </c>
      <c r="E135" s="9" t="s">
        <v>13</v>
      </c>
      <c r="F135" s="7">
        <v>414052</v>
      </c>
      <c r="G135" s="7">
        <v>1368416</v>
      </c>
      <c r="H135" s="7" t="str">
        <f>VLOOKUP(G135,'662 Suspended EOY FY16'!F:G,2,FALSE)</f>
        <v>MAIN_PO</v>
      </c>
      <c r="I135" s="42">
        <v>41243</v>
      </c>
      <c r="J135" s="42">
        <v>42964</v>
      </c>
      <c r="K135" s="42" t="str">
        <f>VLOOKUP($H135,'Fac Type Match'!$A:$B,2,FALSE)</f>
        <v>Post Offices</v>
      </c>
      <c r="T135" s="19"/>
      <c r="U135" s="19"/>
    </row>
    <row r="136" spans="1:21" x14ac:dyDescent="0.3">
      <c r="A136" s="7" t="s">
        <v>456</v>
      </c>
      <c r="B136" s="7" t="str">
        <f>INDEX('662 Suspended EOY FY16'!B:B,MATCH(G136,'662 Suspended EOY FY16'!F:F))</f>
        <v>ATLANTIC</v>
      </c>
      <c r="C136" s="7" t="s">
        <v>465</v>
      </c>
      <c r="D136" s="7" t="s">
        <v>471</v>
      </c>
      <c r="E136" s="9" t="s">
        <v>13</v>
      </c>
      <c r="F136" s="7">
        <v>333900</v>
      </c>
      <c r="G136" s="7">
        <v>1368499</v>
      </c>
      <c r="H136" s="7" t="str">
        <f>VLOOKUP(G136,'662 Suspended EOY FY16'!F:G,2,FALSE)</f>
        <v>MAIN_PO</v>
      </c>
      <c r="I136" s="42">
        <v>40619</v>
      </c>
      <c r="J136" s="42">
        <v>42964</v>
      </c>
      <c r="K136" s="42" t="str">
        <f>VLOOKUP($H136,'Fac Type Match'!$A:$B,2,FALSE)</f>
        <v>Post Offices</v>
      </c>
      <c r="T136" s="19"/>
      <c r="U136" s="19"/>
    </row>
    <row r="137" spans="1:21" x14ac:dyDescent="0.3">
      <c r="A137" s="7" t="s">
        <v>200</v>
      </c>
      <c r="B137" s="7" t="str">
        <f>INDEX('662 Suspended EOY FY16'!B:B,MATCH(G137,'662 Suspended EOY FY16'!F:F))</f>
        <v>CENTRAL</v>
      </c>
      <c r="C137" s="7" t="s">
        <v>207</v>
      </c>
      <c r="D137" s="7" t="s">
        <v>216</v>
      </c>
      <c r="E137" s="9" t="s">
        <v>13</v>
      </c>
      <c r="F137" s="7">
        <v>174147</v>
      </c>
      <c r="G137" s="7">
        <v>1368529</v>
      </c>
      <c r="H137" s="7" t="str">
        <f>VLOOKUP(G137,'662 Suspended EOY FY16'!F:G,2,FALSE)</f>
        <v>MAIN_PO</v>
      </c>
      <c r="I137" s="42">
        <v>40695</v>
      </c>
      <c r="J137" s="42">
        <v>42964</v>
      </c>
      <c r="K137" s="42" t="str">
        <f>VLOOKUP($H137,'Fac Type Match'!$A:$B,2,FALSE)</f>
        <v>Post Offices</v>
      </c>
      <c r="T137" s="19"/>
      <c r="U137" s="19"/>
    </row>
    <row r="138" spans="1:21" x14ac:dyDescent="0.3">
      <c r="A138" s="7" t="s">
        <v>453</v>
      </c>
      <c r="B138" s="7" t="str">
        <f>INDEX('662 Suspended EOY FY16'!B:B,MATCH(G138,'662 Suspended EOY FY16'!F:F))</f>
        <v>ATLANTIC</v>
      </c>
      <c r="C138" s="7" t="s">
        <v>321</v>
      </c>
      <c r="D138" s="7" t="s">
        <v>455</v>
      </c>
      <c r="E138" s="9" t="s">
        <v>13</v>
      </c>
      <c r="F138" s="7">
        <v>324290</v>
      </c>
      <c r="G138" s="7">
        <v>1368746</v>
      </c>
      <c r="H138" s="7" t="str">
        <f>VLOOKUP(G138,'662 Suspended EOY FY16'!F:G,2,FALSE)</f>
        <v>MAIN_PO</v>
      </c>
      <c r="I138" s="42">
        <v>41485</v>
      </c>
      <c r="J138" s="42">
        <v>42964</v>
      </c>
      <c r="K138" s="42" t="str">
        <f>VLOOKUP($H138,'Fac Type Match'!$A:$B,2,FALSE)</f>
        <v>Post Offices</v>
      </c>
      <c r="T138" s="19"/>
      <c r="U138" s="19"/>
    </row>
    <row r="139" spans="1:21" x14ac:dyDescent="0.3">
      <c r="A139" s="7" t="s">
        <v>23</v>
      </c>
      <c r="B139" s="7" t="str">
        <f>INDEX('662 Suspended EOY FY16'!B:B,MATCH(G139,'662 Suspended EOY FY16'!F:F))</f>
        <v>SOUTHERN</v>
      </c>
      <c r="C139" s="7" t="s">
        <v>24</v>
      </c>
      <c r="D139" s="7" t="s">
        <v>28</v>
      </c>
      <c r="E139" s="9" t="s">
        <v>13</v>
      </c>
      <c r="F139" s="7">
        <v>14530</v>
      </c>
      <c r="G139" s="7">
        <v>1368788</v>
      </c>
      <c r="H139" s="7" t="str">
        <f>VLOOKUP(G139,'662 Suspended EOY FY16'!F:G,2,FALSE)</f>
        <v>MAIN_PO</v>
      </c>
      <c r="I139" s="42">
        <v>41060</v>
      </c>
      <c r="J139" s="42">
        <v>42964</v>
      </c>
      <c r="K139" s="42" t="str">
        <f>VLOOKUP($H139,'Fac Type Match'!$A:$B,2,FALSE)</f>
        <v>Post Offices</v>
      </c>
      <c r="T139" s="19"/>
      <c r="U139" s="19"/>
    </row>
    <row r="140" spans="1:21" x14ac:dyDescent="0.3">
      <c r="A140" s="7" t="s">
        <v>254</v>
      </c>
      <c r="B140" s="7" t="str">
        <f>INDEX('662 Suspended EOY FY16'!B:B,MATCH(G140,'662 Suspended EOY FY16'!F:F))</f>
        <v>CENTRAL</v>
      </c>
      <c r="C140" s="7" t="s">
        <v>285</v>
      </c>
      <c r="D140" s="7" t="s">
        <v>288</v>
      </c>
      <c r="E140" s="9" t="s">
        <v>13</v>
      </c>
      <c r="F140" s="7">
        <v>204228</v>
      </c>
      <c r="G140" s="7">
        <v>1436298</v>
      </c>
      <c r="H140" s="7" t="str">
        <f>VLOOKUP(G140,'662 Suspended EOY FY16'!F:G,2,FALSE)</f>
        <v>MAIN_PO</v>
      </c>
      <c r="I140" s="42">
        <v>42153</v>
      </c>
      <c r="J140" s="42">
        <v>42964</v>
      </c>
      <c r="K140" s="42" t="str">
        <f>VLOOKUP($H140,'Fac Type Match'!$A:$B,2,FALSE)</f>
        <v>Post Offices</v>
      </c>
      <c r="T140" s="19"/>
      <c r="U140" s="19"/>
    </row>
    <row r="141" spans="1:21" x14ac:dyDescent="0.3">
      <c r="A141" s="7" t="s">
        <v>483</v>
      </c>
      <c r="B141" s="7" t="str">
        <f>INDEX('662 Suspended EOY FY16'!B:B,MATCH(G141,'662 Suspended EOY FY16'!F:F))</f>
        <v>ATLANTIC</v>
      </c>
      <c r="C141" s="7" t="s">
        <v>489</v>
      </c>
      <c r="D141" s="7" t="s">
        <v>501</v>
      </c>
      <c r="E141" s="9" t="s">
        <v>14</v>
      </c>
      <c r="F141" s="7">
        <v>356165</v>
      </c>
      <c r="G141" s="7">
        <v>1368917</v>
      </c>
      <c r="H141" s="7" t="str">
        <f>VLOOKUP(G141,'662 Suspended EOY FY16'!F:G,2,FALSE)</f>
        <v>FND_S</v>
      </c>
      <c r="I141" s="42">
        <v>39878</v>
      </c>
      <c r="J141" s="42">
        <v>42964</v>
      </c>
      <c r="K141" s="42" t="str">
        <f>VLOOKUP($H141,'Fac Type Match'!$A:$B,2,FALSE)</f>
        <v>Stations/Branches</v>
      </c>
      <c r="T141" s="19"/>
      <c r="U141" s="19"/>
    </row>
    <row r="142" spans="1:21" x14ac:dyDescent="0.3">
      <c r="A142" s="7" t="s">
        <v>577</v>
      </c>
      <c r="B142" s="7" t="str">
        <f>INDEX('662 Suspended EOY FY16'!B:B,MATCH(G142,'662 Suspended EOY FY16'!F:F))</f>
        <v>ATLANTIC</v>
      </c>
      <c r="C142" s="7" t="s">
        <v>578</v>
      </c>
      <c r="D142" s="7" t="s">
        <v>589</v>
      </c>
      <c r="E142" s="9" t="s">
        <v>14</v>
      </c>
      <c r="F142" s="7">
        <v>413491</v>
      </c>
      <c r="G142" s="7">
        <v>1436489</v>
      </c>
      <c r="H142" s="7" t="str">
        <f>VLOOKUP(G142,'662 Suspended EOY FY16'!F:G,2,FALSE)</f>
        <v>STATION</v>
      </c>
      <c r="I142" s="42">
        <v>40789</v>
      </c>
      <c r="J142" s="42">
        <v>42964</v>
      </c>
      <c r="K142" s="42" t="str">
        <f>VLOOKUP($H142,'Fac Type Match'!$A:$B,2,FALSE)</f>
        <v>Stations/Branches</v>
      </c>
      <c r="T142" s="19"/>
      <c r="U142" s="19"/>
    </row>
    <row r="143" spans="1:21" x14ac:dyDescent="0.3">
      <c r="A143" s="7" t="s">
        <v>632</v>
      </c>
      <c r="B143" s="7" t="str">
        <f>INDEX('662 Suspended EOY FY16'!B:B,MATCH(G143,'662 Suspended EOY FY16'!F:F))</f>
        <v>SOUTHERN</v>
      </c>
      <c r="C143" s="7" t="s">
        <v>633</v>
      </c>
      <c r="D143" s="7" t="s">
        <v>637</v>
      </c>
      <c r="E143" s="9" t="s">
        <v>13</v>
      </c>
      <c r="F143" s="7">
        <v>454560</v>
      </c>
      <c r="G143" s="7">
        <v>1369048</v>
      </c>
      <c r="H143" s="7" t="str">
        <f>VLOOKUP(G143,'662 Suspended EOY FY16'!F:G,2,FALSE)</f>
        <v>MAIN_PO</v>
      </c>
      <c r="I143" s="42">
        <v>41182</v>
      </c>
      <c r="J143" s="42">
        <v>42964</v>
      </c>
      <c r="K143" s="42" t="str">
        <f>VLOOKUP($H143,'Fac Type Match'!$A:$B,2,FALSE)</f>
        <v>Post Offices</v>
      </c>
      <c r="T143" s="19"/>
      <c r="U143" s="19"/>
    </row>
    <row r="144" spans="1:21" x14ac:dyDescent="0.3">
      <c r="A144" s="7" t="s">
        <v>577</v>
      </c>
      <c r="B144" s="7" t="str">
        <f>INDEX('662 Suspended EOY FY16'!B:B,MATCH(G144,'662 Suspended EOY FY16'!F:F))</f>
        <v>ATLANTIC</v>
      </c>
      <c r="C144" s="7" t="s">
        <v>578</v>
      </c>
      <c r="D144" s="7" t="s">
        <v>590</v>
      </c>
      <c r="E144" s="9" t="s">
        <v>13</v>
      </c>
      <c r="F144" s="7">
        <v>414260</v>
      </c>
      <c r="G144" s="7">
        <v>1436493</v>
      </c>
      <c r="H144" s="7" t="str">
        <f>VLOOKUP(G144,'662 Suspended EOY FY16'!F:G,2,FALSE)</f>
        <v>MAIN_PO</v>
      </c>
      <c r="I144" s="42">
        <v>41667</v>
      </c>
      <c r="J144" s="42">
        <v>42964</v>
      </c>
      <c r="K144" s="42" t="str">
        <f>VLOOKUP($H144,'Fac Type Match'!$A:$B,2,FALSE)</f>
        <v>Post Offices</v>
      </c>
      <c r="T144" s="19"/>
      <c r="U144" s="19"/>
    </row>
    <row r="145" spans="1:21" x14ac:dyDescent="0.3">
      <c r="A145" s="7" t="s">
        <v>45</v>
      </c>
      <c r="B145" s="7" t="str">
        <f>INDEX('662 Suspended EOY FY16'!B:B,MATCH(G145,'662 Suspended EOY FY16'!F:F))</f>
        <v>WESTPAC</v>
      </c>
      <c r="C145" s="7" t="s">
        <v>75</v>
      </c>
      <c r="D145" s="7" t="s">
        <v>79</v>
      </c>
      <c r="E145" s="9" t="s">
        <v>13</v>
      </c>
      <c r="F145" s="7">
        <v>53984</v>
      </c>
      <c r="G145" s="7">
        <v>1369212</v>
      </c>
      <c r="H145" s="7" t="str">
        <f>VLOOKUP(G145,'662 Suspended EOY FY16'!F:G,2,FALSE)</f>
        <v>MAIN_PO</v>
      </c>
      <c r="I145" s="42">
        <v>40819</v>
      </c>
      <c r="J145" s="42">
        <v>42964</v>
      </c>
      <c r="K145" s="42" t="str">
        <f>VLOOKUP($H145,'Fac Type Match'!$A:$B,2,FALSE)</f>
        <v>Post Offices</v>
      </c>
      <c r="T145" s="19"/>
      <c r="U145" s="19"/>
    </row>
    <row r="146" spans="1:21" x14ac:dyDescent="0.3">
      <c r="A146" s="7" t="s">
        <v>483</v>
      </c>
      <c r="B146" s="7" t="str">
        <f>INDEX('662 Suspended EOY FY16'!B:B,MATCH(G146,'662 Suspended EOY FY16'!F:F))</f>
        <v>ATLANTIC</v>
      </c>
      <c r="C146" s="7" t="s">
        <v>489</v>
      </c>
      <c r="D146" s="7" t="s">
        <v>502</v>
      </c>
      <c r="E146" s="9" t="s">
        <v>13</v>
      </c>
      <c r="F146" s="7">
        <v>354425</v>
      </c>
      <c r="G146" s="7">
        <v>1369241</v>
      </c>
      <c r="H146" s="7" t="str">
        <f>VLOOKUP(G146,'662 Suspended EOY FY16'!F:G,2,FALSE)</f>
        <v>MAIN_PO</v>
      </c>
      <c r="I146" s="42">
        <v>41223</v>
      </c>
      <c r="J146" s="42">
        <v>42964</v>
      </c>
      <c r="K146" s="42" t="str">
        <f>VLOOKUP($H146,'Fac Type Match'!$A:$B,2,FALSE)</f>
        <v>Post Offices</v>
      </c>
      <c r="T146" s="19"/>
      <c r="U146" s="19"/>
    </row>
    <row r="147" spans="1:21" x14ac:dyDescent="0.3">
      <c r="A147" s="7" t="s">
        <v>483</v>
      </c>
      <c r="B147" s="7" t="str">
        <f>INDEX('662 Suspended EOY FY16'!B:B,MATCH(G147,'662 Suspended EOY FY16'!F:F))</f>
        <v>ATLANTIC</v>
      </c>
      <c r="C147" s="7" t="s">
        <v>489</v>
      </c>
      <c r="D147" s="7" t="s">
        <v>503</v>
      </c>
      <c r="E147" s="9" t="s">
        <v>13</v>
      </c>
      <c r="F147" s="7">
        <v>354430</v>
      </c>
      <c r="G147" s="7">
        <v>1369243</v>
      </c>
      <c r="H147" s="7" t="str">
        <f>VLOOKUP(G147,'662 Suspended EOY FY16'!F:G,2,FALSE)</f>
        <v>MAIN_PO</v>
      </c>
      <c r="I147" s="42">
        <v>41273</v>
      </c>
      <c r="J147" s="42">
        <v>42964</v>
      </c>
      <c r="K147" s="42" t="str">
        <f>VLOOKUP($H147,'Fac Type Match'!$A:$B,2,FALSE)</f>
        <v>Post Offices</v>
      </c>
      <c r="T147" s="19"/>
      <c r="U147" s="19"/>
    </row>
    <row r="148" spans="1:21" x14ac:dyDescent="0.3">
      <c r="A148" s="7" t="s">
        <v>738</v>
      </c>
      <c r="B148" s="7" t="str">
        <f>INDEX('662 Suspended EOY FY16'!B:B,MATCH(G148,'662 Suspended EOY FY16'!F:F))</f>
        <v>ATLANTIC</v>
      </c>
      <c r="C148" s="7" t="s">
        <v>712</v>
      </c>
      <c r="D148" s="7" t="s">
        <v>753</v>
      </c>
      <c r="E148" s="9" t="s">
        <v>13</v>
      </c>
      <c r="F148" s="7">
        <v>554458</v>
      </c>
      <c r="G148" s="7">
        <v>1369330</v>
      </c>
      <c r="H148" s="7" t="str">
        <f>VLOOKUP(G148,'662 Suspended EOY FY16'!F:G,2,FALSE)</f>
        <v>MAIN_PO</v>
      </c>
      <c r="I148" s="42">
        <v>41463</v>
      </c>
      <c r="J148" s="42">
        <v>42964</v>
      </c>
      <c r="K148" s="42" t="str">
        <f>VLOOKUP($H148,'Fac Type Match'!$A:$B,2,FALSE)</f>
        <v>Post Offices</v>
      </c>
      <c r="T148" s="19"/>
      <c r="U148" s="19"/>
    </row>
    <row r="149" spans="1:21" x14ac:dyDescent="0.3">
      <c r="A149" s="7" t="s">
        <v>577</v>
      </c>
      <c r="B149" s="7" t="str">
        <f>INDEX('662 Suspended EOY FY16'!B:B,MATCH(G149,'662 Suspended EOY FY16'!F:F))</f>
        <v>ATLANTIC</v>
      </c>
      <c r="C149" s="7" t="s">
        <v>602</v>
      </c>
      <c r="D149" s="7" t="s">
        <v>616</v>
      </c>
      <c r="E149" s="9" t="s">
        <v>13</v>
      </c>
      <c r="F149" s="7">
        <v>414372</v>
      </c>
      <c r="G149" s="7">
        <v>1369607</v>
      </c>
      <c r="H149" s="7" t="str">
        <f>VLOOKUP(G149,'662 Suspended EOY FY16'!F:G,2,FALSE)</f>
        <v>MAIN_PO</v>
      </c>
      <c r="I149" s="42">
        <v>41120</v>
      </c>
      <c r="J149" s="42">
        <v>42964</v>
      </c>
      <c r="K149" s="42" t="str">
        <f>VLOOKUP($H149,'Fac Type Match'!$A:$B,2,FALSE)</f>
        <v>Post Offices</v>
      </c>
      <c r="T149" s="19"/>
      <c r="U149" s="19"/>
    </row>
    <row r="150" spans="1:21" x14ac:dyDescent="0.3">
      <c r="A150" s="7" t="s">
        <v>326</v>
      </c>
      <c r="B150" s="7" t="str">
        <f>INDEX('662 Suspended EOY FY16'!B:B,MATCH(G150,'662 Suspended EOY FY16'!F:F))</f>
        <v>CENTRAL</v>
      </c>
      <c r="C150" s="7" t="s">
        <v>331</v>
      </c>
      <c r="D150" s="7" t="s">
        <v>337</v>
      </c>
      <c r="E150" s="9" t="s">
        <v>13</v>
      </c>
      <c r="F150" s="7">
        <v>255200</v>
      </c>
      <c r="G150" s="7">
        <v>1437876</v>
      </c>
      <c r="H150" s="7" t="str">
        <f>VLOOKUP(G150,'662 Suspended EOY FY16'!F:G,2,FALSE)</f>
        <v>MAIN_PO</v>
      </c>
      <c r="I150" s="42">
        <v>41034</v>
      </c>
      <c r="J150" s="42">
        <v>42964</v>
      </c>
      <c r="K150" s="42" t="str">
        <f>VLOOKUP($H150,'Fac Type Match'!$A:$B,2,FALSE)</f>
        <v>Post Offices</v>
      </c>
      <c r="T150" s="19"/>
      <c r="U150" s="19"/>
    </row>
    <row r="151" spans="1:21" x14ac:dyDescent="0.3">
      <c r="A151" s="7" t="s">
        <v>519</v>
      </c>
      <c r="B151" s="7" t="str">
        <f>INDEX('662 Suspended EOY FY16'!B:B,MATCH(G151,'662 Suspended EOY FY16'!F:F))</f>
        <v>CENTRAL</v>
      </c>
      <c r="C151" s="7" t="s">
        <v>285</v>
      </c>
      <c r="D151" s="7" t="s">
        <v>545</v>
      </c>
      <c r="E151" s="9" t="s">
        <v>13</v>
      </c>
      <c r="F151" s="7">
        <v>384270</v>
      </c>
      <c r="G151" s="7">
        <v>1369839</v>
      </c>
      <c r="H151" s="7" t="str">
        <f>VLOOKUP(G151,'662 Suspended EOY FY16'!F:G,2,FALSE)</f>
        <v>MAIN_PO</v>
      </c>
      <c r="I151" s="42">
        <v>39225</v>
      </c>
      <c r="J151" s="42">
        <v>42964</v>
      </c>
      <c r="K151" s="42" t="str">
        <f>VLOOKUP($H151,'Fac Type Match'!$A:$B,2,FALSE)</f>
        <v>Post Offices</v>
      </c>
      <c r="T151" s="19"/>
      <c r="U151" s="19"/>
    </row>
    <row r="152" spans="1:21" x14ac:dyDescent="0.3">
      <c r="A152" s="7" t="s">
        <v>661</v>
      </c>
      <c r="B152" s="7" t="str">
        <f>INDEX('662 Suspended EOY FY16'!B:B,MATCH(G152,'662 Suspended EOY FY16'!F:F))</f>
        <v>SOUTHERN</v>
      </c>
      <c r="C152" s="7" t="s">
        <v>684</v>
      </c>
      <c r="D152" s="7" t="s">
        <v>691</v>
      </c>
      <c r="E152" s="9" t="s">
        <v>14</v>
      </c>
      <c r="F152" s="7">
        <v>482365</v>
      </c>
      <c r="G152" s="7">
        <v>1441586</v>
      </c>
      <c r="H152" s="7" t="str">
        <f>VLOOKUP(G152,'662 Suspended EOY FY16'!F:G,2,FALSE)</f>
        <v>FND_B</v>
      </c>
      <c r="I152" s="42">
        <v>41090</v>
      </c>
      <c r="J152" s="42">
        <v>42964</v>
      </c>
      <c r="K152" s="42" t="str">
        <f>VLOOKUP($H152,'Fac Type Match'!$A:$B,2,FALSE)</f>
        <v>Stations/Branches</v>
      </c>
      <c r="T152" s="19"/>
      <c r="U152" s="19"/>
    </row>
    <row r="153" spans="1:21" x14ac:dyDescent="0.3">
      <c r="A153" s="7" t="s">
        <v>646</v>
      </c>
      <c r="B153" s="7" t="str">
        <f>INDEX('662 Suspended EOY FY16'!B:B,MATCH(G153,'662 Suspended EOY FY16'!F:F))</f>
        <v>CENTRAL</v>
      </c>
      <c r="C153" s="7" t="s">
        <v>285</v>
      </c>
      <c r="D153" s="7" t="s">
        <v>546</v>
      </c>
      <c r="E153" s="9" t="s">
        <v>13</v>
      </c>
      <c r="F153" s="7">
        <v>384368</v>
      </c>
      <c r="G153" s="7">
        <v>1370120</v>
      </c>
      <c r="H153" s="7" t="str">
        <f>VLOOKUP(G153,'662 Suspended EOY FY16'!F:G,2,FALSE)</f>
        <v>MAIN_PO</v>
      </c>
      <c r="I153" s="42">
        <v>40944</v>
      </c>
      <c r="J153" s="42">
        <v>42964</v>
      </c>
      <c r="K153" s="42" t="str">
        <f>VLOOKUP($H153,'Fac Type Match'!$A:$B,2,FALSE)</f>
        <v>Post Offices</v>
      </c>
      <c r="T153" s="19"/>
      <c r="U153" s="19"/>
    </row>
    <row r="154" spans="1:21" x14ac:dyDescent="0.3">
      <c r="A154" s="7" t="s">
        <v>45</v>
      </c>
      <c r="B154" s="7" t="str">
        <f>INDEX('662 Suspended EOY FY16'!B:B,MATCH(G154,'662 Suspended EOY FY16'!F:F))</f>
        <v>WESTPAC</v>
      </c>
      <c r="C154" s="7" t="s">
        <v>51</v>
      </c>
      <c r="D154" s="7" t="s">
        <v>61</v>
      </c>
      <c r="E154" s="9" t="s">
        <v>14</v>
      </c>
      <c r="F154" s="7">
        <v>53683</v>
      </c>
      <c r="G154" s="7">
        <v>1440573</v>
      </c>
      <c r="H154" s="7" t="str">
        <f>VLOOKUP(G154,'662 Suspended EOY FY16'!F:G,2,FALSE)</f>
        <v>FIN_B</v>
      </c>
      <c r="I154" s="42">
        <v>41485</v>
      </c>
      <c r="J154" s="42">
        <v>42964</v>
      </c>
      <c r="K154" s="42" t="str">
        <f>VLOOKUP($H154,'Fac Type Match'!$A:$B,2,FALSE)</f>
        <v>Stations/Branches</v>
      </c>
      <c r="T154" s="19"/>
      <c r="U154" s="19"/>
    </row>
    <row r="155" spans="1:21" x14ac:dyDescent="0.3">
      <c r="A155" s="7" t="s">
        <v>200</v>
      </c>
      <c r="B155" s="7" t="str">
        <f>INDEX('662 Suspended EOY FY16'!B:B,MATCH(G155,'662 Suspended EOY FY16'!F:F))</f>
        <v>CENTRAL</v>
      </c>
      <c r="C155" s="7" t="s">
        <v>207</v>
      </c>
      <c r="D155" s="7" t="s">
        <v>218</v>
      </c>
      <c r="E155" s="9" t="s">
        <v>13</v>
      </c>
      <c r="F155" s="7">
        <v>174730</v>
      </c>
      <c r="G155" s="7">
        <v>1370259</v>
      </c>
      <c r="H155" s="7" t="str">
        <f>VLOOKUP(G155,'662 Suspended EOY FY16'!F:G,2,FALSE)</f>
        <v>MAIN_PO</v>
      </c>
      <c r="I155" s="42">
        <v>40774</v>
      </c>
      <c r="J155" s="42">
        <v>42964</v>
      </c>
      <c r="K155" s="42" t="str">
        <f>VLOOKUP($H155,'Fac Type Match'!$A:$B,2,FALSE)</f>
        <v>Post Offices</v>
      </c>
      <c r="T155" s="19"/>
      <c r="U155" s="19"/>
    </row>
    <row r="156" spans="1:21" x14ac:dyDescent="0.3">
      <c r="A156" s="7" t="s">
        <v>519</v>
      </c>
      <c r="B156" s="7" t="str">
        <f>INDEX('662 Suspended EOY FY16'!B:B,MATCH(G156,'662 Suspended EOY FY16'!F:F))</f>
        <v>CENTRAL</v>
      </c>
      <c r="C156" s="7" t="s">
        <v>520</v>
      </c>
      <c r="D156" s="7" t="s">
        <v>533</v>
      </c>
      <c r="E156" s="9" t="s">
        <v>13</v>
      </c>
      <c r="F156" s="7">
        <v>384522</v>
      </c>
      <c r="G156" s="7">
        <v>1370604</v>
      </c>
      <c r="H156" s="7" t="str">
        <f>VLOOKUP(G156,'662 Suspended EOY FY16'!F:G,2,FALSE)</f>
        <v>MAIN_PO</v>
      </c>
      <c r="I156" s="42">
        <v>40712</v>
      </c>
      <c r="J156" s="42">
        <v>42964</v>
      </c>
      <c r="K156" s="42" t="str">
        <f>VLOOKUP($H156,'Fac Type Match'!$A:$B,2,FALSE)</f>
        <v>Post Offices</v>
      </c>
      <c r="T156" s="19"/>
      <c r="U156" s="19"/>
    </row>
    <row r="157" spans="1:21" x14ac:dyDescent="0.3">
      <c r="A157" s="7" t="s">
        <v>172</v>
      </c>
      <c r="B157" s="7" t="str">
        <f>INDEX('662 Suspended EOY FY16'!B:B,MATCH(G157,'662 Suspended EOY FY16'!F:F))</f>
        <v>CENTRAL</v>
      </c>
      <c r="C157" s="7" t="s">
        <v>178</v>
      </c>
      <c r="D157" s="7" t="s">
        <v>188</v>
      </c>
      <c r="E157" s="9" t="s">
        <v>13</v>
      </c>
      <c r="F157" s="7">
        <v>164512</v>
      </c>
      <c r="G157" s="7">
        <v>1370610</v>
      </c>
      <c r="H157" s="7" t="str">
        <f>VLOOKUP(G157,'662 Suspended EOY FY16'!F:G,2,FALSE)</f>
        <v>MAIN_PO</v>
      </c>
      <c r="I157" s="42">
        <v>40882</v>
      </c>
      <c r="J157" s="42">
        <v>42964</v>
      </c>
      <c r="K157" s="42" t="str">
        <f>VLOOKUP($H157,'Fac Type Match'!$A:$B,2,FALSE)</f>
        <v>Post Offices</v>
      </c>
      <c r="T157" s="19"/>
      <c r="U157" s="19"/>
    </row>
    <row r="158" spans="1:21" x14ac:dyDescent="0.3">
      <c r="A158" s="7" t="s">
        <v>577</v>
      </c>
      <c r="B158" s="7" t="str">
        <f>INDEX('662 Suspended EOY FY16'!B:B,MATCH(G158,'662 Suspended EOY FY16'!F:F))</f>
        <v>ATLANTIC</v>
      </c>
      <c r="C158" s="7" t="s">
        <v>578</v>
      </c>
      <c r="D158" s="7" t="s">
        <v>591</v>
      </c>
      <c r="E158" s="9" t="s">
        <v>13</v>
      </c>
      <c r="F158" s="7">
        <v>414784</v>
      </c>
      <c r="G158" s="7">
        <v>1370761</v>
      </c>
      <c r="H158" s="7" t="str">
        <f>VLOOKUP(G158,'662 Suspended EOY FY16'!F:G,2,FALSE)</f>
        <v>MAIN_PO</v>
      </c>
      <c r="I158" s="42">
        <v>41666</v>
      </c>
      <c r="J158" s="42">
        <v>42964</v>
      </c>
      <c r="K158" s="42" t="str">
        <f>VLOOKUP($H158,'Fac Type Match'!$A:$B,2,FALSE)</f>
        <v>Post Offices</v>
      </c>
      <c r="T158" s="19"/>
      <c r="U158" s="19"/>
    </row>
    <row r="159" spans="1:21" x14ac:dyDescent="0.3">
      <c r="A159" s="7" t="s">
        <v>254</v>
      </c>
      <c r="B159" s="7" t="str">
        <f>INDEX('662 Suspended EOY FY16'!B:B,MATCH(G159,'662 Suspended EOY FY16'!F:F))</f>
        <v>CENTRAL</v>
      </c>
      <c r="C159" s="7" t="s">
        <v>201</v>
      </c>
      <c r="D159" s="7" t="s">
        <v>269</v>
      </c>
      <c r="E159" s="9" t="s">
        <v>13</v>
      </c>
      <c r="F159" s="7">
        <v>204752</v>
      </c>
      <c r="G159" s="7">
        <v>1370840</v>
      </c>
      <c r="H159" s="7" t="str">
        <f>VLOOKUP(G159,'662 Suspended EOY FY16'!F:G,2,FALSE)</f>
        <v>MAIN_PO</v>
      </c>
      <c r="I159" s="42">
        <v>41121</v>
      </c>
      <c r="J159" s="42">
        <v>42964</v>
      </c>
      <c r="K159" s="42" t="str">
        <f>VLOOKUP($H159,'Fac Type Match'!$A:$B,2,FALSE)</f>
        <v>Post Offices</v>
      </c>
      <c r="T159" s="19"/>
      <c r="U159" s="19"/>
    </row>
    <row r="160" spans="1:21" x14ac:dyDescent="0.3">
      <c r="A160" s="7" t="s">
        <v>45</v>
      </c>
      <c r="B160" s="7" t="str">
        <f>INDEX('662 Suspended EOY FY16'!B:B,MATCH(G160,'662 Suspended EOY FY16'!F:F))</f>
        <v>WESTPAC</v>
      </c>
      <c r="C160" s="7" t="s">
        <v>46</v>
      </c>
      <c r="D160" s="7" t="s">
        <v>50</v>
      </c>
      <c r="E160" s="9" t="s">
        <v>14</v>
      </c>
      <c r="F160" s="7">
        <v>56954</v>
      </c>
      <c r="G160" s="7">
        <v>1370890</v>
      </c>
      <c r="H160" s="7" t="str">
        <f>VLOOKUP(G160,'662 Suspended EOY FY16'!F:G,2,FALSE)</f>
        <v>STATION</v>
      </c>
      <c r="I160" s="42">
        <v>40838</v>
      </c>
      <c r="J160" s="42">
        <v>42964</v>
      </c>
      <c r="K160" s="42" t="str">
        <f>VLOOKUP($H160,'Fac Type Match'!$A:$B,2,FALSE)</f>
        <v>Stations/Branches</v>
      </c>
      <c r="T160" s="19"/>
      <c r="U160" s="19"/>
    </row>
    <row r="161" spans="1:21" x14ac:dyDescent="0.3">
      <c r="A161" s="7" t="s">
        <v>775</v>
      </c>
      <c r="B161" s="7" t="str">
        <f>INDEX('662 Suspended EOY FY16'!B:B,MATCH(G161,'662 Suspended EOY FY16'!F:F))</f>
        <v>WESTPAC</v>
      </c>
      <c r="C161" s="7" t="s">
        <v>94</v>
      </c>
      <c r="D161" s="7" t="s">
        <v>777</v>
      </c>
      <c r="E161" s="9" t="s">
        <v>13</v>
      </c>
      <c r="F161" s="7">
        <v>575700</v>
      </c>
      <c r="G161" s="7">
        <v>1370993</v>
      </c>
      <c r="H161" s="7" t="str">
        <f>VLOOKUP(G161,'662 Suspended EOY FY16'!F:G,2,FALSE)</f>
        <v>MAIN_PO</v>
      </c>
      <c r="I161" s="42">
        <v>41974</v>
      </c>
      <c r="J161" s="42">
        <v>42964</v>
      </c>
      <c r="K161" s="42" t="str">
        <f>VLOOKUP($H161,'Fac Type Match'!$A:$B,2,FALSE)</f>
        <v>Post Offices</v>
      </c>
      <c r="T161" s="19"/>
      <c r="U161" s="19"/>
    </row>
    <row r="162" spans="1:21" x14ac:dyDescent="0.3">
      <c r="A162" s="7" t="s">
        <v>126</v>
      </c>
      <c r="B162" s="7" t="str">
        <f>INDEX('662 Suspended EOY FY16'!B:B,MATCH(G162,'662 Suspended EOY FY16'!F:F))</f>
        <v>SOUTHERN</v>
      </c>
      <c r="C162" s="7" t="s">
        <v>112</v>
      </c>
      <c r="D162" s="7" t="s">
        <v>136</v>
      </c>
      <c r="E162" s="9" t="s">
        <v>13</v>
      </c>
      <c r="F162" s="7">
        <v>125236</v>
      </c>
      <c r="G162" s="7">
        <v>1371029</v>
      </c>
      <c r="H162" s="7" t="str">
        <f>VLOOKUP(G162,'662 Suspended EOY FY16'!F:G,2,FALSE)</f>
        <v>MAIN_PO</v>
      </c>
      <c r="I162" s="42">
        <v>40585</v>
      </c>
      <c r="J162" s="42">
        <v>42964</v>
      </c>
      <c r="K162" s="42" t="str">
        <f>VLOOKUP($H162,'Fac Type Match'!$A:$B,2,FALSE)</f>
        <v>Post Offices</v>
      </c>
      <c r="T162" s="19"/>
      <c r="U162" s="19"/>
    </row>
    <row r="163" spans="1:21" x14ac:dyDescent="0.3">
      <c r="A163" s="7" t="s">
        <v>738</v>
      </c>
      <c r="B163" s="7" t="str">
        <f>INDEX('662 Suspended EOY FY16'!B:B,MATCH(G163,'662 Suspended EOY FY16'!F:F))</f>
        <v>ATLANTIC</v>
      </c>
      <c r="C163" s="7" t="s">
        <v>712</v>
      </c>
      <c r="D163" s="7" t="s">
        <v>756</v>
      </c>
      <c r="E163" s="9" t="s">
        <v>13</v>
      </c>
      <c r="F163" s="7">
        <v>554956</v>
      </c>
      <c r="G163" s="7">
        <v>1371205</v>
      </c>
      <c r="H163" s="7" t="str">
        <f>VLOOKUP(G163,'662 Suspended EOY FY16'!F:G,2,FALSE)</f>
        <v>MAIN_PO</v>
      </c>
      <c r="I163" s="42">
        <v>41430</v>
      </c>
      <c r="J163" s="42">
        <v>42964</v>
      </c>
      <c r="K163" s="42" t="str">
        <f>VLOOKUP($H163,'Fac Type Match'!$A:$B,2,FALSE)</f>
        <v>Post Offices</v>
      </c>
      <c r="T163" s="19"/>
      <c r="U163" s="19"/>
    </row>
    <row r="164" spans="1:21" x14ac:dyDescent="0.3">
      <c r="A164" s="7" t="s">
        <v>577</v>
      </c>
      <c r="B164" s="7" t="str">
        <f>INDEX('662 Suspended EOY FY16'!B:B,MATCH(G164,'662 Suspended EOY FY16'!F:F))</f>
        <v>ATLANTIC</v>
      </c>
      <c r="C164" s="7" t="s">
        <v>602</v>
      </c>
      <c r="D164" s="7" t="s">
        <v>619</v>
      </c>
      <c r="E164" s="9" t="s">
        <v>13</v>
      </c>
      <c r="F164" s="7">
        <v>415008</v>
      </c>
      <c r="G164" s="7">
        <v>1371354</v>
      </c>
      <c r="H164" s="7" t="str">
        <f>VLOOKUP(G164,'662 Suspended EOY FY16'!F:G,2,FALSE)</f>
        <v>MAIN_PO</v>
      </c>
      <c r="I164" s="42">
        <v>40848</v>
      </c>
      <c r="J164" s="42">
        <v>42964</v>
      </c>
      <c r="K164" s="42" t="str">
        <f>VLOOKUP($H164,'Fac Type Match'!$A:$B,2,FALSE)</f>
        <v>Post Offices</v>
      </c>
      <c r="T164" s="19"/>
      <c r="U164" s="19"/>
    </row>
    <row r="165" spans="1:21" x14ac:dyDescent="0.3">
      <c r="A165" s="7" t="s">
        <v>577</v>
      </c>
      <c r="B165" s="7" t="str">
        <f>INDEX('662 Suspended EOY FY16'!B:B,MATCH(G165,'662 Suspended EOY FY16'!F:F))</f>
        <v>ATLANTIC</v>
      </c>
      <c r="C165" s="7" t="s">
        <v>578</v>
      </c>
      <c r="D165" s="7" t="s">
        <v>592</v>
      </c>
      <c r="E165" s="9" t="s">
        <v>13</v>
      </c>
      <c r="F165" s="7">
        <v>415028</v>
      </c>
      <c r="G165" s="7">
        <v>1371431</v>
      </c>
      <c r="H165" s="7" t="str">
        <f>VLOOKUP(G165,'662 Suspended EOY FY16'!F:G,2,FALSE)</f>
        <v>MAIN_PO</v>
      </c>
      <c r="I165" s="42">
        <v>40877</v>
      </c>
      <c r="J165" s="42">
        <v>42964</v>
      </c>
      <c r="K165" s="42" t="str">
        <f>VLOOKUP($H165,'Fac Type Match'!$A:$B,2,FALSE)</f>
        <v>Post Offices</v>
      </c>
      <c r="T165" s="19"/>
      <c r="U165" s="19"/>
    </row>
    <row r="166" spans="1:21" x14ac:dyDescent="0.3">
      <c r="A166" s="7" t="s">
        <v>126</v>
      </c>
      <c r="B166" s="7" t="str">
        <f>INDEX('662 Suspended EOY FY16'!B:B,MATCH(G166,'662 Suspended EOY FY16'!F:F))</f>
        <v>SOUTHERN</v>
      </c>
      <c r="C166" s="7" t="s">
        <v>127</v>
      </c>
      <c r="D166" s="7" t="s">
        <v>129</v>
      </c>
      <c r="E166" s="9" t="s">
        <v>14</v>
      </c>
      <c r="F166" s="7">
        <v>121386</v>
      </c>
      <c r="G166" s="7">
        <v>1371501</v>
      </c>
      <c r="H166" s="7" t="str">
        <f>VLOOKUP(G166,'662 Suspended EOY FY16'!F:G,2,FALSE)</f>
        <v>FIN_S</v>
      </c>
      <c r="I166" s="42">
        <v>40789</v>
      </c>
      <c r="J166" s="42">
        <v>42964</v>
      </c>
      <c r="K166" s="42" t="str">
        <f>VLOOKUP($H166,'Fac Type Match'!$A:$B,2,FALSE)</f>
        <v>Stations/Branches</v>
      </c>
      <c r="T166" s="19"/>
      <c r="U166" s="19"/>
    </row>
    <row r="167" spans="1:21" x14ac:dyDescent="0.3">
      <c r="A167" s="7" t="s">
        <v>354</v>
      </c>
      <c r="B167" s="7" t="str">
        <f>INDEX('662 Suspended EOY FY16'!B:B,MATCH(G167,'662 Suspended EOY FY16'!F:F))</f>
        <v>CENTRAL</v>
      </c>
      <c r="C167" s="7" t="s">
        <v>178</v>
      </c>
      <c r="D167" s="7" t="s">
        <v>360</v>
      </c>
      <c r="E167" s="9" t="s">
        <v>14</v>
      </c>
      <c r="F167" s="7">
        <v>280408</v>
      </c>
      <c r="G167" s="7">
        <v>1371621</v>
      </c>
      <c r="H167" s="7" t="str">
        <f>VLOOKUP(G167,'662 Suspended EOY FY16'!F:G,2,FALSE)</f>
        <v>FIN_S</v>
      </c>
      <c r="I167" s="42">
        <v>41045</v>
      </c>
      <c r="J167" s="42">
        <v>42964</v>
      </c>
      <c r="K167" s="42" t="str">
        <f>VLOOKUP($H167,'Fac Type Match'!$A:$B,2,FALSE)</f>
        <v>Stations/Branches</v>
      </c>
      <c r="T167" s="19"/>
      <c r="U167" s="19"/>
    </row>
    <row r="168" spans="1:21" x14ac:dyDescent="0.3">
      <c r="A168" s="7" t="s">
        <v>417</v>
      </c>
      <c r="B168" s="7" t="str">
        <f>INDEX('662 Suspended EOY FY16'!B:B,MATCH(G168,'662 Suspended EOY FY16'!F:F))</f>
        <v>WESTPAC</v>
      </c>
      <c r="C168" s="7" t="s">
        <v>341</v>
      </c>
      <c r="D168" s="7" t="s">
        <v>430</v>
      </c>
      <c r="E168" s="9" t="s">
        <v>13</v>
      </c>
      <c r="F168" s="7">
        <v>375840</v>
      </c>
      <c r="G168" s="7">
        <v>1371673</v>
      </c>
      <c r="H168" s="7" t="str">
        <f>VLOOKUP(G168,'662 Suspended EOY FY16'!F:G,2,FALSE)</f>
        <v>MAIN_PO</v>
      </c>
      <c r="I168" s="42">
        <v>40724</v>
      </c>
      <c r="J168" s="42">
        <v>42964</v>
      </c>
      <c r="K168" s="42" t="str">
        <f>VLOOKUP($H168,'Fac Type Match'!$A:$B,2,FALSE)</f>
        <v>Post Offices</v>
      </c>
      <c r="T168" s="19"/>
      <c r="U168" s="19"/>
    </row>
    <row r="169" spans="1:21" x14ac:dyDescent="0.3">
      <c r="A169" s="7" t="s">
        <v>661</v>
      </c>
      <c r="B169" s="7" t="str">
        <f>INDEX('662 Suspended EOY FY16'!B:B,MATCH(G169,'662 Suspended EOY FY16'!F:F))</f>
        <v>SOUTHERN</v>
      </c>
      <c r="C169" s="7" t="s">
        <v>666</v>
      </c>
      <c r="D169" s="7" t="s">
        <v>329</v>
      </c>
      <c r="E169" s="9" t="s">
        <v>13</v>
      </c>
      <c r="F169" s="7">
        <v>485615</v>
      </c>
      <c r="G169" s="7">
        <v>1371742</v>
      </c>
      <c r="H169" s="7" t="str">
        <f>VLOOKUP(G169,'662 Suspended EOY FY16'!F:G,2,FALSE)</f>
        <v>MAIN_PO</v>
      </c>
      <c r="I169" s="42">
        <v>41286</v>
      </c>
      <c r="J169" s="42">
        <v>42964</v>
      </c>
      <c r="K169" s="42" t="str">
        <f>VLOOKUP($H169,'Fac Type Match'!$A:$B,2,FALSE)</f>
        <v>Post Offices</v>
      </c>
      <c r="T169" s="19"/>
      <c r="U169" s="19"/>
    </row>
    <row r="170" spans="1:21" x14ac:dyDescent="0.3">
      <c r="A170" s="7" t="s">
        <v>200</v>
      </c>
      <c r="B170" s="7" t="str">
        <f>INDEX('662 Suspended EOY FY16'!B:B,MATCH(G170,'662 Suspended EOY FY16'!F:F))</f>
        <v>CENTRAL</v>
      </c>
      <c r="C170" s="7" t="s">
        <v>207</v>
      </c>
      <c r="D170" s="7" t="s">
        <v>220</v>
      </c>
      <c r="E170" s="9" t="s">
        <v>14</v>
      </c>
      <c r="F170" s="7">
        <v>175137</v>
      </c>
      <c r="G170" s="7">
        <v>1436200</v>
      </c>
      <c r="H170" s="7" t="str">
        <f>VLOOKUP(G170,'662 Suspended EOY FY16'!F:G,2,FALSE)</f>
        <v>FIN_S</v>
      </c>
      <c r="I170" s="42">
        <v>40882</v>
      </c>
      <c r="J170" s="42">
        <v>42964</v>
      </c>
      <c r="K170" s="42" t="str">
        <f>VLOOKUP($H170,'Fac Type Match'!$A:$B,2,FALSE)</f>
        <v>Stations/Branches</v>
      </c>
      <c r="T170" s="19"/>
      <c r="U170" s="19"/>
    </row>
    <row r="171" spans="1:21" x14ac:dyDescent="0.3">
      <c r="A171" s="7" t="s">
        <v>403</v>
      </c>
      <c r="B171" s="7" t="str">
        <f>INDEX('662 Suspended EOY FY16'!B:B,MATCH(G171,'662 Suspended EOY FY16'!F:F))</f>
        <v>WESTPAC</v>
      </c>
      <c r="C171" s="7" t="s">
        <v>341</v>
      </c>
      <c r="D171" s="7" t="s">
        <v>406</v>
      </c>
      <c r="E171" s="9" t="s">
        <v>13</v>
      </c>
      <c r="F171" s="7">
        <v>295544</v>
      </c>
      <c r="G171" s="7">
        <v>1372065</v>
      </c>
      <c r="H171" s="7" t="str">
        <f>VLOOKUP(G171,'662 Suspended EOY FY16'!F:G,2,FALSE)</f>
        <v>MAIN_PO</v>
      </c>
      <c r="I171" s="42">
        <v>41153</v>
      </c>
      <c r="J171" s="42">
        <v>42964</v>
      </c>
      <c r="K171" s="42" t="str">
        <f>VLOOKUP($H171,'Fac Type Match'!$A:$B,2,FALSE)</f>
        <v>Post Offices</v>
      </c>
      <c r="T171" s="19"/>
      <c r="U171" s="19"/>
    </row>
    <row r="172" spans="1:21" x14ac:dyDescent="0.3">
      <c r="A172" s="7" t="s">
        <v>254</v>
      </c>
      <c r="B172" s="7" t="str">
        <f>INDEX('662 Suspended EOY FY16'!B:B,MATCH(G172,'662 Suspended EOY FY16'!F:F))</f>
        <v>CENTRAL</v>
      </c>
      <c r="C172" s="7" t="s">
        <v>285</v>
      </c>
      <c r="D172" s="7" t="s">
        <v>289</v>
      </c>
      <c r="E172" s="9" t="s">
        <v>13</v>
      </c>
      <c r="F172" s="7">
        <v>205100</v>
      </c>
      <c r="G172" s="7">
        <v>1436308</v>
      </c>
      <c r="H172" s="7" t="str">
        <f>VLOOKUP(G172,'662 Suspended EOY FY16'!F:G,2,FALSE)</f>
        <v>MAIN_PO</v>
      </c>
      <c r="I172" s="42">
        <v>40968</v>
      </c>
      <c r="J172" s="42">
        <v>42964</v>
      </c>
      <c r="K172" s="42" t="str">
        <f>VLOOKUP($H172,'Fac Type Match'!$A:$B,2,FALSE)</f>
        <v>Post Offices</v>
      </c>
      <c r="T172" s="19"/>
      <c r="U172" s="19"/>
    </row>
    <row r="173" spans="1:21" x14ac:dyDescent="0.3">
      <c r="A173" s="7" t="s">
        <v>738</v>
      </c>
      <c r="B173" s="7" t="str">
        <f>INDEX('662 Suspended EOY FY16'!B:B,MATCH(G173,'662 Suspended EOY FY16'!F:F))</f>
        <v>ATLANTIC</v>
      </c>
      <c r="C173" s="7" t="s">
        <v>712</v>
      </c>
      <c r="D173" s="7" t="s">
        <v>758</v>
      </c>
      <c r="E173" s="9" t="s">
        <v>13</v>
      </c>
      <c r="F173" s="7">
        <v>555241</v>
      </c>
      <c r="G173" s="7">
        <v>1372127</v>
      </c>
      <c r="H173" s="7" t="str">
        <f>VLOOKUP(G173,'662 Suspended EOY FY16'!F:G,2,FALSE)</f>
        <v>MAIN_PO</v>
      </c>
      <c r="I173" s="42">
        <v>41817</v>
      </c>
      <c r="J173" s="42">
        <v>42964</v>
      </c>
      <c r="K173" s="42" t="str">
        <f>VLOOKUP($H173,'Fac Type Match'!$A:$B,2,FALSE)</f>
        <v>Post Offices</v>
      </c>
      <c r="T173" s="19"/>
      <c r="U173" s="19"/>
    </row>
    <row r="174" spans="1:21" x14ac:dyDescent="0.3">
      <c r="A174" s="7" t="s">
        <v>456</v>
      </c>
      <c r="B174" s="7" t="str">
        <f>INDEX('662 Suspended EOY FY16'!B:B,MATCH(G174,'662 Suspended EOY FY16'!F:F))</f>
        <v>ATLANTIC</v>
      </c>
      <c r="C174" s="7" t="s">
        <v>465</v>
      </c>
      <c r="D174" s="7" t="s">
        <v>473</v>
      </c>
      <c r="E174" s="9" t="s">
        <v>14</v>
      </c>
      <c r="F174" s="7">
        <v>335925</v>
      </c>
      <c r="G174" s="7">
        <v>1372488</v>
      </c>
      <c r="H174" s="7" t="str">
        <f>VLOOKUP(G174,'662 Suspended EOY FY16'!F:G,2,FALSE)</f>
        <v>FIN_S</v>
      </c>
      <c r="I174" s="42">
        <v>41485</v>
      </c>
      <c r="J174" s="42">
        <v>42964</v>
      </c>
      <c r="K174" s="42" t="str">
        <f>VLOOKUP($H174,'Fac Type Match'!$A:$B,2,FALSE)</f>
        <v>Stations/Branches</v>
      </c>
      <c r="T174" s="19"/>
      <c r="U174" s="19"/>
    </row>
    <row r="175" spans="1:21" x14ac:dyDescent="0.3">
      <c r="A175" s="7" t="s">
        <v>172</v>
      </c>
      <c r="B175" s="7" t="str">
        <f>INDEX('662 Suspended EOY FY16'!B:B,MATCH(G175,'662 Suspended EOY FY16'!F:F))</f>
        <v>CENTRAL</v>
      </c>
      <c r="C175" s="7" t="s">
        <v>178</v>
      </c>
      <c r="D175" s="7" t="s">
        <v>189</v>
      </c>
      <c r="E175" s="9" t="s">
        <v>13</v>
      </c>
      <c r="F175" s="7">
        <v>165022</v>
      </c>
      <c r="G175" s="7">
        <v>1372685</v>
      </c>
      <c r="H175" s="7" t="str">
        <f>VLOOKUP(G175,'662 Suspended EOY FY16'!F:G,2,FALSE)</f>
        <v>MAIN_PO</v>
      </c>
      <c r="I175" s="42">
        <v>40788</v>
      </c>
      <c r="J175" s="42">
        <v>42964</v>
      </c>
      <c r="K175" s="42" t="str">
        <f>VLOOKUP($H175,'Fac Type Match'!$A:$B,2,FALSE)</f>
        <v>Post Offices</v>
      </c>
      <c r="T175" s="19"/>
      <c r="U175" s="19"/>
    </row>
    <row r="176" spans="1:21" x14ac:dyDescent="0.3">
      <c r="A176" s="7" t="s">
        <v>483</v>
      </c>
      <c r="B176" s="7" t="str">
        <f>INDEX('662 Suspended EOY FY16'!B:B,MATCH(G176,'662 Suspended EOY FY16'!F:F))</f>
        <v>ATLANTIC</v>
      </c>
      <c r="C176" s="7" t="s">
        <v>489</v>
      </c>
      <c r="D176" s="7" t="s">
        <v>504</v>
      </c>
      <c r="E176" s="9" t="s">
        <v>13</v>
      </c>
      <c r="F176" s="7">
        <v>355300</v>
      </c>
      <c r="G176" s="7">
        <v>1372980</v>
      </c>
      <c r="H176" s="7" t="str">
        <f>VLOOKUP(G176,'662 Suspended EOY FY16'!F:G,2,FALSE)</f>
        <v>MAIN_PO</v>
      </c>
      <c r="I176" s="42">
        <v>40389</v>
      </c>
      <c r="J176" s="42">
        <v>42964</v>
      </c>
      <c r="K176" s="42" t="str">
        <f>VLOOKUP($H176,'Fac Type Match'!$A:$B,2,FALSE)</f>
        <v>Post Offices</v>
      </c>
      <c r="T176" s="19"/>
      <c r="U176" s="19"/>
    </row>
    <row r="177" spans="1:21" x14ac:dyDescent="0.3">
      <c r="A177" s="7" t="s">
        <v>640</v>
      </c>
      <c r="B177" s="7" t="str">
        <f>INDEX('662 Suspended EOY FY16'!B:B,MATCH(G177,'662 Suspended EOY FY16'!F:F))</f>
        <v>WESTPAC</v>
      </c>
      <c r="C177" s="7" t="s">
        <v>341</v>
      </c>
      <c r="D177" s="7" t="s">
        <v>644</v>
      </c>
      <c r="E177" s="9" t="s">
        <v>13</v>
      </c>
      <c r="F177" s="7">
        <v>465670</v>
      </c>
      <c r="G177" s="7">
        <v>1373081</v>
      </c>
      <c r="H177" s="7" t="str">
        <f>VLOOKUP(G177,'662 Suspended EOY FY16'!F:G,2,FALSE)</f>
        <v>MAIN_PO</v>
      </c>
      <c r="I177" s="42">
        <v>41181</v>
      </c>
      <c r="J177" s="42">
        <v>42964</v>
      </c>
      <c r="K177" s="42" t="str">
        <f>VLOOKUP($H177,'Fac Type Match'!$A:$B,2,FALSE)</f>
        <v>Post Offices</v>
      </c>
      <c r="T177" s="19"/>
      <c r="U177" s="19"/>
    </row>
    <row r="178" spans="1:21" x14ac:dyDescent="0.3">
      <c r="A178" s="7" t="s">
        <v>254</v>
      </c>
      <c r="B178" s="7" t="str">
        <f>INDEX('662 Suspended EOY FY16'!B:B,MATCH(G178,'662 Suspended EOY FY16'!F:F))</f>
        <v>CENTRAL</v>
      </c>
      <c r="C178" s="7" t="s">
        <v>285</v>
      </c>
      <c r="D178" s="7" t="s">
        <v>290</v>
      </c>
      <c r="E178" s="9" t="s">
        <v>13</v>
      </c>
      <c r="F178" s="7">
        <v>205228</v>
      </c>
      <c r="G178" s="7">
        <v>1373094</v>
      </c>
      <c r="H178" s="7" t="str">
        <f>VLOOKUP(G178,'662 Suspended EOY FY16'!F:G,2,FALSE)</f>
        <v>MAIN_PO</v>
      </c>
      <c r="I178" s="42">
        <v>41536</v>
      </c>
      <c r="J178" s="42">
        <v>42964</v>
      </c>
      <c r="K178" s="42" t="str">
        <f>VLOOKUP($H178,'Fac Type Match'!$A:$B,2,FALSE)</f>
        <v>Post Offices</v>
      </c>
      <c r="T178" s="19"/>
      <c r="U178" s="19"/>
    </row>
    <row r="179" spans="1:21" x14ac:dyDescent="0.3">
      <c r="A179" s="7" t="s">
        <v>172</v>
      </c>
      <c r="B179" s="7" t="str">
        <f>INDEX('662 Suspended EOY FY16'!B:B,MATCH(G179,'662 Suspended EOY FY16'!F:F))</f>
        <v>CENTRAL</v>
      </c>
      <c r="C179" s="7" t="s">
        <v>178</v>
      </c>
      <c r="D179" s="7" t="s">
        <v>190</v>
      </c>
      <c r="E179" s="9" t="s">
        <v>13</v>
      </c>
      <c r="F179" s="7">
        <v>165136</v>
      </c>
      <c r="G179" s="7">
        <v>1373146</v>
      </c>
      <c r="H179" s="7" t="str">
        <f>VLOOKUP(G179,'662 Suspended EOY FY16'!F:G,2,FALSE)</f>
        <v>MAIN_PO</v>
      </c>
      <c r="I179" s="42">
        <v>42002</v>
      </c>
      <c r="J179" s="42">
        <v>42964</v>
      </c>
      <c r="K179" s="42" t="str">
        <f>VLOOKUP($H179,'Fac Type Match'!$A:$B,2,FALSE)</f>
        <v>Post Offices</v>
      </c>
      <c r="T179" s="19"/>
      <c r="U179" s="19"/>
    </row>
    <row r="180" spans="1:21" x14ac:dyDescent="0.3">
      <c r="A180" s="7" t="s">
        <v>519</v>
      </c>
      <c r="B180" s="7" t="str">
        <f>INDEX('662 Suspended EOY FY16'!B:B,MATCH(G180,'662 Suspended EOY FY16'!F:F))</f>
        <v>CENTRAL</v>
      </c>
      <c r="C180" s="7" t="s">
        <v>520</v>
      </c>
      <c r="D180" s="7" t="s">
        <v>534</v>
      </c>
      <c r="E180" s="9" t="s">
        <v>13</v>
      </c>
      <c r="F180" s="7">
        <v>385320</v>
      </c>
      <c r="G180" s="7">
        <v>1373300</v>
      </c>
      <c r="H180" s="7" t="str">
        <f>VLOOKUP(G180,'662 Suspended EOY FY16'!F:G,2,FALSE)</f>
        <v>MAIN_PO</v>
      </c>
      <c r="I180" s="42">
        <v>40627</v>
      </c>
      <c r="J180" s="42">
        <v>42964</v>
      </c>
      <c r="K180" s="42" t="str">
        <f>VLOOKUP($H180,'Fac Type Match'!$A:$B,2,FALSE)</f>
        <v>Post Offices</v>
      </c>
      <c r="T180" s="19"/>
      <c r="U180" s="19"/>
    </row>
    <row r="181" spans="1:21" x14ac:dyDescent="0.3">
      <c r="A181" s="7" t="s">
        <v>254</v>
      </c>
      <c r="B181" s="7" t="str">
        <f>INDEX('662 Suspended EOY FY16'!B:B,MATCH(G181,'662 Suspended EOY FY16'!F:F))</f>
        <v>CENTRAL</v>
      </c>
      <c r="C181" s="7" t="s">
        <v>285</v>
      </c>
      <c r="D181" s="7" t="s">
        <v>291</v>
      </c>
      <c r="E181" s="9" t="s">
        <v>13</v>
      </c>
      <c r="F181" s="7">
        <v>205292</v>
      </c>
      <c r="G181" s="7">
        <v>1373309</v>
      </c>
      <c r="H181" s="7" t="str">
        <f>VLOOKUP(G181,'662 Suspended EOY FY16'!F:G,2,FALSE)</f>
        <v>MAIN_PO</v>
      </c>
      <c r="I181" s="42">
        <v>41936</v>
      </c>
      <c r="J181" s="42">
        <v>42964</v>
      </c>
      <c r="K181" s="42" t="str">
        <f>VLOOKUP($H181,'Fac Type Match'!$A:$B,2,FALSE)</f>
        <v>Post Offices</v>
      </c>
      <c r="T181" s="19"/>
      <c r="U181" s="19"/>
    </row>
    <row r="182" spans="1:21" x14ac:dyDescent="0.3">
      <c r="A182" s="7" t="s">
        <v>254</v>
      </c>
      <c r="B182" s="7" t="str">
        <f>INDEX('662 Suspended EOY FY16'!B:B,MATCH(G182,'662 Suspended EOY FY16'!F:F))</f>
        <v>CENTRAL</v>
      </c>
      <c r="C182" s="7" t="s">
        <v>201</v>
      </c>
      <c r="D182" s="7" t="s">
        <v>270</v>
      </c>
      <c r="E182" s="9" t="s">
        <v>13</v>
      </c>
      <c r="F182" s="7">
        <v>205300</v>
      </c>
      <c r="G182" s="7">
        <v>1373344</v>
      </c>
      <c r="H182" s="7" t="str">
        <f>VLOOKUP(G182,'662 Suspended EOY FY16'!F:G,2,FALSE)</f>
        <v>MAIN_PO</v>
      </c>
      <c r="I182" s="42">
        <v>41467</v>
      </c>
      <c r="J182" s="42">
        <v>42964</v>
      </c>
      <c r="K182" s="42" t="str">
        <f>VLOOKUP($H182,'Fac Type Match'!$A:$B,2,FALSE)</f>
        <v>Post Offices</v>
      </c>
      <c r="T182" s="19"/>
      <c r="U182" s="19"/>
    </row>
    <row r="183" spans="1:21" x14ac:dyDescent="0.3">
      <c r="A183" s="7" t="s">
        <v>661</v>
      </c>
      <c r="B183" s="7" t="str">
        <f>INDEX('662 Suspended EOY FY16'!B:B,MATCH(G183,'662 Suspended EOY FY16'!F:F))</f>
        <v>SOUTHERN</v>
      </c>
      <c r="C183" s="7" t="s">
        <v>684</v>
      </c>
      <c r="D183" s="7" t="s">
        <v>692</v>
      </c>
      <c r="E183" s="9" t="s">
        <v>13</v>
      </c>
      <c r="F183" s="7">
        <v>485990</v>
      </c>
      <c r="G183" s="7">
        <v>1373379</v>
      </c>
      <c r="H183" s="7" t="str">
        <f>VLOOKUP(G183,'662 Suspended EOY FY16'!F:G,2,FALSE)</f>
        <v>MAIN_PO</v>
      </c>
      <c r="I183" s="42">
        <v>41274</v>
      </c>
      <c r="J183" s="42">
        <v>42964</v>
      </c>
      <c r="K183" s="42" t="str">
        <f>VLOOKUP($H183,'Fac Type Match'!$A:$B,2,FALSE)</f>
        <v>Post Offices</v>
      </c>
      <c r="T183" s="19"/>
      <c r="U183" s="19"/>
    </row>
    <row r="184" spans="1:21" x14ac:dyDescent="0.3">
      <c r="A184" s="7" t="s">
        <v>93</v>
      </c>
      <c r="B184" s="7" t="str">
        <f>INDEX('662 Suspended EOY FY16'!B:B,MATCH(G184,'662 Suspended EOY FY16'!F:F))</f>
        <v>WESTPAC</v>
      </c>
      <c r="C184" s="7" t="s">
        <v>94</v>
      </c>
      <c r="D184" s="7" t="s">
        <v>97</v>
      </c>
      <c r="E184" s="9" t="s">
        <v>13</v>
      </c>
      <c r="F184" s="7">
        <v>76264</v>
      </c>
      <c r="G184" s="7">
        <v>1373442</v>
      </c>
      <c r="H184" s="7" t="str">
        <f>VLOOKUP(G184,'662 Suspended EOY FY16'!F:G,2,FALSE)</f>
        <v>MAIN_PO</v>
      </c>
      <c r="I184" s="42">
        <v>40865</v>
      </c>
      <c r="J184" s="42">
        <v>42964</v>
      </c>
      <c r="K184" s="42" t="str">
        <f>VLOOKUP($H184,'Fac Type Match'!$A:$B,2,FALSE)</f>
        <v>Post Offices</v>
      </c>
      <c r="T184" s="19"/>
      <c r="U184" s="19"/>
    </row>
    <row r="185" spans="1:21" x14ac:dyDescent="0.3">
      <c r="A185" s="7" t="s">
        <v>738</v>
      </c>
      <c r="B185" s="7" t="str">
        <f>INDEX('662 Suspended EOY FY16'!B:B,MATCH(G185,'662 Suspended EOY FY16'!F:F))</f>
        <v>ATLANTIC</v>
      </c>
      <c r="C185" s="7" t="s">
        <v>712</v>
      </c>
      <c r="D185" s="7" t="s">
        <v>760</v>
      </c>
      <c r="E185" s="9" t="s">
        <v>13</v>
      </c>
      <c r="F185" s="7">
        <v>555520</v>
      </c>
      <c r="G185" s="7">
        <v>1373568</v>
      </c>
      <c r="H185" s="7" t="str">
        <f>VLOOKUP(G185,'662 Suspended EOY FY16'!F:G,2,FALSE)</f>
        <v>MAIN_PO</v>
      </c>
      <c r="I185" s="42">
        <v>41517</v>
      </c>
      <c r="J185" s="42">
        <v>42964</v>
      </c>
      <c r="K185" s="42" t="str">
        <f>VLOOKUP($H185,'Fac Type Match'!$A:$B,2,FALSE)</f>
        <v>Post Offices</v>
      </c>
      <c r="T185" s="19"/>
      <c r="U185" s="19"/>
    </row>
    <row r="186" spans="1:21" x14ac:dyDescent="0.3">
      <c r="A186" s="7" t="s">
        <v>354</v>
      </c>
      <c r="B186" s="7" t="str">
        <f>INDEX('662 Suspended EOY FY16'!B:B,MATCH(G186,'662 Suspended EOY FY16'!F:F))</f>
        <v>CENTRAL</v>
      </c>
      <c r="C186" s="7" t="s">
        <v>250</v>
      </c>
      <c r="D186" s="7" t="s">
        <v>380</v>
      </c>
      <c r="E186" s="9" t="s">
        <v>13</v>
      </c>
      <c r="F186" s="7">
        <v>285466</v>
      </c>
      <c r="G186" s="7">
        <v>1373650</v>
      </c>
      <c r="H186" s="7" t="str">
        <f>VLOOKUP(G186,'662 Suspended EOY FY16'!F:G,2,FALSE)</f>
        <v>MAIN_PO</v>
      </c>
      <c r="I186" s="42">
        <v>40982</v>
      </c>
      <c r="J186" s="42">
        <v>42964</v>
      </c>
      <c r="K186" s="42" t="str">
        <f>VLOOKUP($H186,'Fac Type Match'!$A:$B,2,FALSE)</f>
        <v>Post Offices</v>
      </c>
      <c r="T186" s="19"/>
      <c r="U186" s="19"/>
    </row>
    <row r="187" spans="1:21" x14ac:dyDescent="0.3">
      <c r="A187" s="7" t="s">
        <v>326</v>
      </c>
      <c r="B187" s="7" t="str">
        <f>INDEX('662 Suspended EOY FY16'!B:B,MATCH(G187,'662 Suspended EOY FY16'!F:F))</f>
        <v>CENTRAL</v>
      </c>
      <c r="C187" s="7" t="s">
        <v>327</v>
      </c>
      <c r="D187" s="7" t="s">
        <v>330</v>
      </c>
      <c r="E187" s="9" t="s">
        <v>13</v>
      </c>
      <c r="F187" s="7">
        <v>256390</v>
      </c>
      <c r="G187" s="7">
        <v>1373900</v>
      </c>
      <c r="H187" s="7" t="str">
        <f>VLOOKUP(G187,'662 Suspended EOY FY16'!F:G,2,FALSE)</f>
        <v>MAIN_PO</v>
      </c>
      <c r="I187" s="42">
        <v>40882</v>
      </c>
      <c r="J187" s="42">
        <v>42964</v>
      </c>
      <c r="K187" s="42" t="str">
        <f>VLOOKUP($H187,'Fac Type Match'!$A:$B,2,FALSE)</f>
        <v>Post Offices</v>
      </c>
      <c r="T187" s="19"/>
      <c r="U187" s="19"/>
    </row>
    <row r="188" spans="1:21" x14ac:dyDescent="0.3">
      <c r="A188" s="7" t="s">
        <v>254</v>
      </c>
      <c r="B188" s="7" t="str">
        <f>INDEX('662 Suspended EOY FY16'!B:B,MATCH(G188,'662 Suspended EOY FY16'!F:F))</f>
        <v>CENTRAL</v>
      </c>
      <c r="C188" s="7" t="s">
        <v>201</v>
      </c>
      <c r="D188" s="7" t="s">
        <v>271</v>
      </c>
      <c r="E188" s="9" t="s">
        <v>13</v>
      </c>
      <c r="F188" s="7">
        <v>205432</v>
      </c>
      <c r="G188" s="7">
        <v>1373984</v>
      </c>
      <c r="H188" s="7" t="str">
        <f>VLOOKUP(G188,'662 Suspended EOY FY16'!F:G,2,FALSE)</f>
        <v>MAIN_PO</v>
      </c>
      <c r="I188" s="42">
        <v>40802</v>
      </c>
      <c r="J188" s="42">
        <v>42964</v>
      </c>
      <c r="K188" s="42" t="str">
        <f>VLOOKUP($H188,'Fac Type Match'!$A:$B,2,FALSE)</f>
        <v>Post Offices</v>
      </c>
      <c r="T188" s="19"/>
      <c r="U188" s="19"/>
    </row>
    <row r="189" spans="1:21" x14ac:dyDescent="0.3">
      <c r="A189" s="7" t="s">
        <v>23</v>
      </c>
      <c r="B189" s="7" t="str">
        <f>INDEX('662 Suspended EOY FY16'!B:B,MATCH(G189,'662 Suspended EOY FY16'!F:F))</f>
        <v>SOUTHERN</v>
      </c>
      <c r="C189" s="7" t="s">
        <v>24</v>
      </c>
      <c r="D189" s="7" t="s">
        <v>29</v>
      </c>
      <c r="E189" s="9" t="s">
        <v>13</v>
      </c>
      <c r="F189" s="7">
        <v>15760</v>
      </c>
      <c r="G189" s="7">
        <v>1437768</v>
      </c>
      <c r="H189" s="7" t="str">
        <f>VLOOKUP(G189,'662 Suspended EOY FY16'!F:G,2,FALSE)</f>
        <v>MAIN_PO</v>
      </c>
      <c r="I189" s="42">
        <v>37408</v>
      </c>
      <c r="J189" s="42">
        <v>42964</v>
      </c>
      <c r="K189" s="42" t="str">
        <f>VLOOKUP($H189,'Fac Type Match'!$A:$B,2,FALSE)</f>
        <v>Post Offices</v>
      </c>
      <c r="T189" s="19"/>
      <c r="U189" s="19"/>
    </row>
    <row r="190" spans="1:21" x14ac:dyDescent="0.3">
      <c r="A190" s="7" t="s">
        <v>519</v>
      </c>
      <c r="B190" s="7" t="str">
        <f>INDEX('662 Suspended EOY FY16'!B:B,MATCH(G190,'662 Suspended EOY FY16'!F:F))</f>
        <v>CENTRAL</v>
      </c>
      <c r="C190" s="7" t="s">
        <v>520</v>
      </c>
      <c r="D190" s="7" t="s">
        <v>535</v>
      </c>
      <c r="E190" s="9" t="s">
        <v>14</v>
      </c>
      <c r="F190" s="7">
        <v>380127</v>
      </c>
      <c r="G190" s="7">
        <v>1374090</v>
      </c>
      <c r="H190" s="7" t="str">
        <f>VLOOKUP(G190,'662 Suspended EOY FY16'!F:G,2,FALSE)</f>
        <v>FIN_S</v>
      </c>
      <c r="I190" s="42">
        <v>41274</v>
      </c>
      <c r="J190" s="42">
        <v>42964</v>
      </c>
      <c r="K190" s="42" t="str">
        <f>VLOOKUP($H190,'Fac Type Match'!$A:$B,2,FALSE)</f>
        <v>Stations/Branches</v>
      </c>
      <c r="T190" s="19"/>
      <c r="U190" s="19"/>
    </row>
    <row r="191" spans="1:21" x14ac:dyDescent="0.3">
      <c r="A191" s="7" t="s">
        <v>738</v>
      </c>
      <c r="B191" s="7" t="str">
        <f>INDEX('662 Suspended EOY FY16'!B:B,MATCH(G191,'662 Suspended EOY FY16'!F:F))</f>
        <v>ATLANTIC</v>
      </c>
      <c r="C191" s="7" t="s">
        <v>712</v>
      </c>
      <c r="D191" s="7" t="s">
        <v>761</v>
      </c>
      <c r="E191" s="9" t="s">
        <v>13</v>
      </c>
      <c r="F191" s="7">
        <v>555658</v>
      </c>
      <c r="G191" s="7">
        <v>1374118</v>
      </c>
      <c r="H191" s="7" t="str">
        <f>VLOOKUP(G191,'662 Suspended EOY FY16'!F:G,2,FALSE)</f>
        <v>MAIN_PO</v>
      </c>
      <c r="I191" s="42">
        <v>40847</v>
      </c>
      <c r="J191" s="42">
        <v>42964</v>
      </c>
      <c r="K191" s="42" t="str">
        <f>VLOOKUP($H191,'Fac Type Match'!$A:$B,2,FALSE)</f>
        <v>Post Offices</v>
      </c>
      <c r="T191" s="19"/>
      <c r="U191" s="19"/>
    </row>
    <row r="192" spans="1:21" x14ac:dyDescent="0.3">
      <c r="A192" s="7" t="s">
        <v>254</v>
      </c>
      <c r="B192" s="7" t="str">
        <f>INDEX('662 Suspended EOY FY16'!B:B,MATCH(G192,'662 Suspended EOY FY16'!F:F))</f>
        <v>CENTRAL</v>
      </c>
      <c r="C192" s="7" t="s">
        <v>285</v>
      </c>
      <c r="D192" s="7" t="s">
        <v>292</v>
      </c>
      <c r="E192" s="9" t="s">
        <v>13</v>
      </c>
      <c r="F192" s="7">
        <v>205520</v>
      </c>
      <c r="G192" s="7">
        <v>1374299</v>
      </c>
      <c r="H192" s="7" t="str">
        <f>VLOOKUP(G192,'662 Suspended EOY FY16'!F:G,2,FALSE)</f>
        <v>MAIN_PO</v>
      </c>
      <c r="I192" s="42">
        <v>41912</v>
      </c>
      <c r="J192" s="42">
        <v>42964</v>
      </c>
      <c r="K192" s="42" t="str">
        <f>VLOOKUP($H192,'Fac Type Match'!$A:$B,2,FALSE)</f>
        <v>Post Offices</v>
      </c>
      <c r="T192" s="19"/>
      <c r="U192" s="19"/>
    </row>
    <row r="193" spans="1:21" x14ac:dyDescent="0.3">
      <c r="A193" s="7" t="s">
        <v>417</v>
      </c>
      <c r="B193" s="7" t="str">
        <f>INDEX('662 Suspended EOY FY16'!B:B,MATCH(G193,'662 Suspended EOY FY16'!F:F))</f>
        <v>WESTPAC</v>
      </c>
      <c r="C193" s="7" t="s">
        <v>341</v>
      </c>
      <c r="D193" s="7" t="s">
        <v>435</v>
      </c>
      <c r="E193" s="9" t="s">
        <v>13</v>
      </c>
      <c r="F193" s="7">
        <v>376480</v>
      </c>
      <c r="G193" s="7">
        <v>1374313</v>
      </c>
      <c r="H193" s="7" t="str">
        <f>VLOOKUP(G193,'662 Suspended EOY FY16'!F:G,2,FALSE)</f>
        <v>MAIN_PO</v>
      </c>
      <c r="I193" s="42">
        <v>40758</v>
      </c>
      <c r="J193" s="42">
        <v>42964</v>
      </c>
      <c r="K193" s="42" t="str">
        <f>VLOOKUP($H193,'Fac Type Match'!$A:$B,2,FALSE)</f>
        <v>Post Offices</v>
      </c>
      <c r="T193" s="19"/>
      <c r="U193" s="19"/>
    </row>
    <row r="194" spans="1:21" x14ac:dyDescent="0.3">
      <c r="A194" s="7" t="s">
        <v>326</v>
      </c>
      <c r="B194" s="7" t="str">
        <f>INDEX('662 Suspended EOY FY16'!B:B,MATCH(G194,'662 Suspended EOY FY16'!F:F))</f>
        <v>CENTRAL</v>
      </c>
      <c r="C194" s="7" t="s">
        <v>331</v>
      </c>
      <c r="D194" s="7" t="s">
        <v>339</v>
      </c>
      <c r="E194" s="9" t="s">
        <v>13</v>
      </c>
      <c r="F194" s="7">
        <v>256550</v>
      </c>
      <c r="G194" s="7">
        <v>1374352</v>
      </c>
      <c r="H194" s="7" t="str">
        <f>VLOOKUP(G194,'662 Suspended EOY FY16'!F:G,2,FALSE)</f>
        <v>MAIN_PO</v>
      </c>
      <c r="I194" s="42">
        <v>41313</v>
      </c>
      <c r="J194" s="42">
        <v>42964</v>
      </c>
      <c r="K194" s="42" t="str">
        <f>VLOOKUP($H194,'Fac Type Match'!$A:$B,2,FALSE)</f>
        <v>Post Offices</v>
      </c>
      <c r="T194" s="19"/>
      <c r="U194" s="19"/>
    </row>
    <row r="195" spans="1:21" x14ac:dyDescent="0.3">
      <c r="A195" s="7" t="s">
        <v>442</v>
      </c>
      <c r="B195" s="7" t="str">
        <f>INDEX('662 Suspended EOY FY16'!B:B,MATCH(G195,'662 Suspended EOY FY16'!F:F))</f>
        <v>WESTPAC</v>
      </c>
      <c r="C195" s="7" t="s">
        <v>145</v>
      </c>
      <c r="D195" s="7" t="s">
        <v>447</v>
      </c>
      <c r="E195" s="9" t="s">
        <v>13</v>
      </c>
      <c r="F195" s="7">
        <v>306180</v>
      </c>
      <c r="G195" s="7">
        <v>1374404</v>
      </c>
      <c r="H195" s="7" t="str">
        <f>VLOOKUP(G195,'662 Suspended EOY FY16'!F:G,2,FALSE)</f>
        <v>MAIN_PO</v>
      </c>
      <c r="I195" s="42">
        <v>40726</v>
      </c>
      <c r="J195" s="42">
        <v>42964</v>
      </c>
      <c r="K195" s="42" t="str">
        <f>VLOOKUP($H195,'Fac Type Match'!$A:$B,2,FALSE)</f>
        <v>Post Offices</v>
      </c>
      <c r="T195" s="19"/>
      <c r="U195" s="19"/>
    </row>
    <row r="196" spans="1:21" x14ac:dyDescent="0.3">
      <c r="A196" s="7" t="s">
        <v>172</v>
      </c>
      <c r="B196" s="7" t="str">
        <f>INDEX('662 Suspended EOY FY16'!B:B,MATCH(G196,'662 Suspended EOY FY16'!F:F))</f>
        <v>CENTRAL</v>
      </c>
      <c r="C196" s="7" t="s">
        <v>178</v>
      </c>
      <c r="D196" s="7" t="s">
        <v>191</v>
      </c>
      <c r="E196" s="9" t="s">
        <v>13</v>
      </c>
      <c r="F196" s="7">
        <v>165502</v>
      </c>
      <c r="G196" s="7">
        <v>1374439</v>
      </c>
      <c r="H196" s="7" t="str">
        <f>VLOOKUP(G196,'662 Suspended EOY FY16'!F:G,2,FALSE)</f>
        <v>MAIN_PO</v>
      </c>
      <c r="I196" s="42">
        <v>40882</v>
      </c>
      <c r="J196" s="42">
        <v>42964</v>
      </c>
      <c r="K196" s="42" t="str">
        <f>VLOOKUP($H196,'Fac Type Match'!$A:$B,2,FALSE)</f>
        <v>Post Offices</v>
      </c>
      <c r="T196" s="19"/>
      <c r="U196" s="19"/>
    </row>
    <row r="197" spans="1:21" x14ac:dyDescent="0.3">
      <c r="A197" s="7" t="s">
        <v>320</v>
      </c>
      <c r="B197" s="7" t="str">
        <f>INDEX('662 Suspended EOY FY16'!B:B,MATCH(G197,'662 Suspended EOY FY16'!F:F))</f>
        <v>ATLANTIC</v>
      </c>
      <c r="C197" s="7" t="s">
        <v>321</v>
      </c>
      <c r="D197" s="7" t="s">
        <v>323</v>
      </c>
      <c r="E197" s="9" t="s">
        <v>14</v>
      </c>
      <c r="F197" s="7">
        <v>221020</v>
      </c>
      <c r="G197" s="7">
        <v>1434504</v>
      </c>
      <c r="H197" s="7" t="str">
        <f>VLOOKUP(G197,'662 Suspended EOY FY16'!F:G,2,FALSE)</f>
        <v>FND_S</v>
      </c>
      <c r="I197" s="42">
        <v>40335</v>
      </c>
      <c r="J197" s="42">
        <v>42964</v>
      </c>
      <c r="K197" s="42" t="str">
        <f>VLOOKUP($H197,'Fac Type Match'!$A:$B,2,FALSE)</f>
        <v>Stations/Branches</v>
      </c>
      <c r="T197" s="19"/>
      <c r="U197" s="19"/>
    </row>
    <row r="198" spans="1:21" x14ac:dyDescent="0.3">
      <c r="A198" s="7" t="s">
        <v>738</v>
      </c>
      <c r="B198" s="7" t="str">
        <f>INDEX('662 Suspended EOY FY16'!B:B,MATCH(G198,'662 Suspended EOY FY16'!F:F))</f>
        <v>ATLANTIC</v>
      </c>
      <c r="C198" s="7" t="s">
        <v>712</v>
      </c>
      <c r="D198" s="7" t="s">
        <v>762</v>
      </c>
      <c r="E198" s="9" t="s">
        <v>13</v>
      </c>
      <c r="F198" s="7">
        <v>555748</v>
      </c>
      <c r="G198" s="7">
        <v>1374510</v>
      </c>
      <c r="H198" s="7" t="str">
        <f>VLOOKUP(G198,'662 Suspended EOY FY16'!F:G,2,FALSE)</f>
        <v>MAIN_PO</v>
      </c>
      <c r="I198" s="42">
        <v>41908</v>
      </c>
      <c r="J198" s="42">
        <v>42964</v>
      </c>
      <c r="K198" s="42" t="str">
        <f>VLOOKUP($H198,'Fac Type Match'!$A:$B,2,FALSE)</f>
        <v>Post Offices</v>
      </c>
      <c r="T198" s="19"/>
      <c r="U198" s="19"/>
    </row>
    <row r="199" spans="1:21" x14ac:dyDescent="0.3">
      <c r="A199" s="7" t="s">
        <v>577</v>
      </c>
      <c r="B199" s="7" t="str">
        <f>INDEX('662 Suspended EOY FY16'!B:B,MATCH(G199,'662 Suspended EOY FY16'!F:F))</f>
        <v>ATLANTIC</v>
      </c>
      <c r="C199" s="7" t="s">
        <v>578</v>
      </c>
      <c r="D199" s="7" t="s">
        <v>593</v>
      </c>
      <c r="E199" s="9" t="s">
        <v>13</v>
      </c>
      <c r="F199" s="7">
        <v>415800</v>
      </c>
      <c r="G199" s="7">
        <v>1436545</v>
      </c>
      <c r="H199" s="7" t="str">
        <f>VLOOKUP(G199,'662 Suspended EOY FY16'!F:G,2,FALSE)</f>
        <v>MAIN_PO</v>
      </c>
      <c r="I199" s="42">
        <v>41578</v>
      </c>
      <c r="J199" s="42">
        <v>42964</v>
      </c>
      <c r="K199" s="42" t="str">
        <f>VLOOKUP($H199,'Fac Type Match'!$A:$B,2,FALSE)</f>
        <v>Post Offices</v>
      </c>
      <c r="T199" s="19"/>
      <c r="U199" s="19"/>
    </row>
    <row r="200" spans="1:21" x14ac:dyDescent="0.3">
      <c r="A200" s="7" t="s">
        <v>230</v>
      </c>
      <c r="B200" s="7" t="str">
        <f>INDEX('662 Suspended EOY FY16'!B:B,MATCH(G200,'662 Suspended EOY FY16'!F:F))</f>
        <v>CENTRAL</v>
      </c>
      <c r="C200" s="7" t="s">
        <v>250</v>
      </c>
      <c r="D200" s="7" t="s">
        <v>253</v>
      </c>
      <c r="E200" s="9" t="s">
        <v>13</v>
      </c>
      <c r="F200" s="7">
        <v>196446</v>
      </c>
      <c r="G200" s="7">
        <v>1374619</v>
      </c>
      <c r="H200" s="7" t="str">
        <f>VLOOKUP(G200,'662 Suspended EOY FY16'!F:G,2,FALSE)</f>
        <v>MAIN_PO</v>
      </c>
      <c r="I200" s="42">
        <v>39942</v>
      </c>
      <c r="J200" s="42">
        <v>42964</v>
      </c>
      <c r="K200" s="42" t="str">
        <f>VLOOKUP($H200,'Fac Type Match'!$A:$B,2,FALSE)</f>
        <v>Post Offices</v>
      </c>
      <c r="T200" s="19"/>
      <c r="U200" s="19"/>
    </row>
    <row r="201" spans="1:21" x14ac:dyDescent="0.3">
      <c r="A201" s="7" t="s">
        <v>172</v>
      </c>
      <c r="B201" s="7" t="str">
        <f>INDEX('662 Suspended EOY FY16'!B:B,MATCH(G201,'662 Suspended EOY FY16'!F:F))</f>
        <v>CENTRAL</v>
      </c>
      <c r="C201" s="7" t="s">
        <v>148</v>
      </c>
      <c r="D201" s="7" t="s">
        <v>199</v>
      </c>
      <c r="E201" s="9" t="s">
        <v>13</v>
      </c>
      <c r="F201" s="7">
        <v>165574</v>
      </c>
      <c r="G201" s="7">
        <v>1374651</v>
      </c>
      <c r="H201" s="7" t="str">
        <f>VLOOKUP(G201,'662 Suspended EOY FY16'!F:G,2,FALSE)</f>
        <v>MAIN_PO</v>
      </c>
      <c r="I201" s="42">
        <v>40578</v>
      </c>
      <c r="J201" s="42">
        <v>42964</v>
      </c>
      <c r="K201" s="42" t="str">
        <f>VLOOKUP($H201,'Fac Type Match'!$A:$B,2,FALSE)</f>
        <v>Post Offices</v>
      </c>
      <c r="T201" s="19"/>
      <c r="U201" s="19"/>
    </row>
    <row r="202" spans="1:21" x14ac:dyDescent="0.3">
      <c r="A202" s="7" t="s">
        <v>577</v>
      </c>
      <c r="B202" s="7" t="str">
        <f>INDEX('662 Suspended EOY FY16'!B:B,MATCH(G202,'662 Suspended EOY FY16'!F:F))</f>
        <v>ATLANTIC</v>
      </c>
      <c r="C202" s="7" t="s">
        <v>602</v>
      </c>
      <c r="D202" s="7" t="s">
        <v>620</v>
      </c>
      <c r="E202" s="9" t="s">
        <v>13</v>
      </c>
      <c r="F202" s="7">
        <v>415936</v>
      </c>
      <c r="G202" s="7">
        <v>1374712</v>
      </c>
      <c r="H202" s="7" t="str">
        <f>VLOOKUP(G202,'662 Suspended EOY FY16'!F:G,2,FALSE)</f>
        <v>MAIN_PO</v>
      </c>
      <c r="I202" s="42">
        <v>40823</v>
      </c>
      <c r="J202" s="42">
        <v>42964</v>
      </c>
      <c r="K202" s="42" t="str">
        <f>VLOOKUP($H202,'Fac Type Match'!$A:$B,2,FALSE)</f>
        <v>Post Offices</v>
      </c>
      <c r="T202" s="19"/>
      <c r="U202" s="19"/>
    </row>
    <row r="203" spans="1:21" x14ac:dyDescent="0.3">
      <c r="A203" s="7" t="s">
        <v>577</v>
      </c>
      <c r="B203" s="7" t="str">
        <f>INDEX('662 Suspended EOY FY16'!B:B,MATCH(G203,'662 Suspended EOY FY16'!F:F))</f>
        <v>ATLANTIC</v>
      </c>
      <c r="C203" s="7" t="s">
        <v>578</v>
      </c>
      <c r="D203" s="7" t="s">
        <v>594</v>
      </c>
      <c r="E203" s="9" t="s">
        <v>13</v>
      </c>
      <c r="F203" s="7">
        <v>415940</v>
      </c>
      <c r="G203" s="7">
        <v>1374713</v>
      </c>
      <c r="H203" s="7" t="str">
        <f>VLOOKUP(G203,'662 Suspended EOY FY16'!F:G,2,FALSE)</f>
        <v>MAIN_PO</v>
      </c>
      <c r="I203" s="42">
        <v>40722</v>
      </c>
      <c r="J203" s="42">
        <v>42964</v>
      </c>
      <c r="K203" s="42" t="str">
        <f>VLOOKUP($H203,'Fac Type Match'!$A:$B,2,FALSE)</f>
        <v>Post Offices</v>
      </c>
      <c r="T203" s="19"/>
      <c r="U203" s="19"/>
    </row>
    <row r="204" spans="1:21" x14ac:dyDescent="0.3">
      <c r="A204" s="7" t="s">
        <v>738</v>
      </c>
      <c r="B204" s="7" t="str">
        <f>INDEX('662 Suspended EOY FY16'!B:B,MATCH(G204,'662 Suspended EOY FY16'!F:F))</f>
        <v>ATLANTIC</v>
      </c>
      <c r="C204" s="7" t="s">
        <v>712</v>
      </c>
      <c r="D204" s="7" t="s">
        <v>763</v>
      </c>
      <c r="E204" s="9" t="s">
        <v>13</v>
      </c>
      <c r="F204" s="7">
        <v>555868</v>
      </c>
      <c r="G204" s="7">
        <v>1375057</v>
      </c>
      <c r="H204" s="7" t="str">
        <f>VLOOKUP(G204,'662 Suspended EOY FY16'!F:G,2,FALSE)</f>
        <v>MAIN_PO</v>
      </c>
      <c r="I204" s="42">
        <v>41054</v>
      </c>
      <c r="J204" s="42">
        <v>42964</v>
      </c>
      <c r="K204" s="42" t="str">
        <f>VLOOKUP($H204,'Fac Type Match'!$A:$B,2,FALSE)</f>
        <v>Post Offices</v>
      </c>
      <c r="T204" s="19"/>
      <c r="U204" s="19"/>
    </row>
    <row r="205" spans="1:21" x14ac:dyDescent="0.3">
      <c r="A205" s="7" t="s">
        <v>45</v>
      </c>
      <c r="B205" s="7" t="str">
        <f>INDEX('662 Suspended EOY FY16'!B:B,MATCH(G205,'662 Suspended EOY FY16'!F:F))</f>
        <v>WESTPAC</v>
      </c>
      <c r="C205" s="7" t="s">
        <v>51</v>
      </c>
      <c r="D205" s="7" t="s">
        <v>63</v>
      </c>
      <c r="E205" s="9" t="s">
        <v>14</v>
      </c>
      <c r="F205" s="7">
        <v>53681</v>
      </c>
      <c r="G205" s="7">
        <v>1375348</v>
      </c>
      <c r="H205" s="7" t="str">
        <f>VLOOKUP(G205,'662 Suspended EOY FY16'!F:G,2,FALSE)</f>
        <v>STATION</v>
      </c>
      <c r="I205" s="42">
        <v>41229</v>
      </c>
      <c r="J205" s="42">
        <v>42964</v>
      </c>
      <c r="K205" s="42" t="str">
        <f>VLOOKUP($H205,'Fac Type Match'!$A:$B,2,FALSE)</f>
        <v>Stations/Branches</v>
      </c>
      <c r="T205" s="19"/>
      <c r="U205" s="19"/>
    </row>
    <row r="206" spans="1:21" x14ac:dyDescent="0.3">
      <c r="A206" s="7" t="s">
        <v>661</v>
      </c>
      <c r="B206" s="7" t="str">
        <f>INDEX('662 Suspended EOY FY16'!B:B,MATCH(G206,'662 Suspended EOY FY16'!F:F))</f>
        <v>SOUTHERN</v>
      </c>
      <c r="C206" s="7" t="s">
        <v>684</v>
      </c>
      <c r="D206" s="7" t="s">
        <v>693</v>
      </c>
      <c r="E206" s="9" t="s">
        <v>13</v>
      </c>
      <c r="F206" s="7">
        <v>486525</v>
      </c>
      <c r="G206" s="7">
        <v>1435839</v>
      </c>
      <c r="H206" s="7" t="str">
        <f>VLOOKUP(G206,'662 Suspended EOY FY16'!F:G,2,FALSE)</f>
        <v>MAIN_PO</v>
      </c>
      <c r="I206" s="42">
        <v>41321</v>
      </c>
      <c r="J206" s="42">
        <v>42964</v>
      </c>
      <c r="K206" s="42" t="str">
        <f>VLOOKUP($H206,'Fac Type Match'!$A:$B,2,FALSE)</f>
        <v>Post Offices</v>
      </c>
      <c r="T206" s="19"/>
      <c r="U206" s="19"/>
    </row>
    <row r="207" spans="1:21" x14ac:dyDescent="0.3">
      <c r="A207" s="7" t="s">
        <v>577</v>
      </c>
      <c r="B207" s="7" t="str">
        <f>INDEX('662 Suspended EOY FY16'!B:B,MATCH(G207,'662 Suspended EOY FY16'!F:F))</f>
        <v>ATLANTIC</v>
      </c>
      <c r="C207" s="7" t="s">
        <v>602</v>
      </c>
      <c r="D207" s="7" t="s">
        <v>621</v>
      </c>
      <c r="E207" s="9" t="s">
        <v>13</v>
      </c>
      <c r="F207" s="7">
        <v>416268</v>
      </c>
      <c r="G207" s="7">
        <v>1376075</v>
      </c>
      <c r="H207" s="7" t="str">
        <f>VLOOKUP(G207,'662 Suspended EOY FY16'!F:G,2,FALSE)</f>
        <v>MAIN_PO</v>
      </c>
      <c r="I207" s="42">
        <v>40451</v>
      </c>
      <c r="J207" s="42">
        <v>42964</v>
      </c>
      <c r="K207" s="42" t="str">
        <f>VLOOKUP($H207,'Fac Type Match'!$A:$B,2,FALSE)</f>
        <v>Post Offices</v>
      </c>
      <c r="T207" s="19"/>
      <c r="U207" s="19"/>
    </row>
    <row r="208" spans="1:21" x14ac:dyDescent="0.3">
      <c r="A208" s="7" t="s">
        <v>200</v>
      </c>
      <c r="B208" s="7" t="str">
        <f>INDEX('662 Suspended EOY FY16'!B:B,MATCH(G208,'662 Suspended EOY FY16'!F:F))</f>
        <v>CENTRAL</v>
      </c>
      <c r="C208" s="7" t="s">
        <v>207</v>
      </c>
      <c r="D208" s="7" t="s">
        <v>222</v>
      </c>
      <c r="E208" s="9" t="s">
        <v>13</v>
      </c>
      <c r="F208" s="7">
        <v>176534</v>
      </c>
      <c r="G208" s="7">
        <v>1376173</v>
      </c>
      <c r="H208" s="7" t="str">
        <f>VLOOKUP(G208,'662 Suspended EOY FY16'!F:G,2,FALSE)</f>
        <v>MAIN_PO</v>
      </c>
      <c r="I208" s="42">
        <v>40695</v>
      </c>
      <c r="J208" s="42">
        <v>42964</v>
      </c>
      <c r="K208" s="42" t="str">
        <f>VLOOKUP($H208,'Fac Type Match'!$A:$B,2,FALSE)</f>
        <v>Post Offices</v>
      </c>
      <c r="T208" s="19"/>
      <c r="U208" s="19"/>
    </row>
    <row r="209" spans="1:21" x14ac:dyDescent="0.3">
      <c r="A209" s="7" t="s">
        <v>254</v>
      </c>
      <c r="B209" s="7" t="str">
        <f>INDEX('662 Suspended EOY FY16'!B:B,MATCH(G209,'662 Suspended EOY FY16'!F:F))</f>
        <v>CENTRAL</v>
      </c>
      <c r="C209" s="7" t="s">
        <v>201</v>
      </c>
      <c r="D209" s="7" t="s">
        <v>274</v>
      </c>
      <c r="E209" s="9" t="s">
        <v>13</v>
      </c>
      <c r="F209" s="7">
        <v>205832</v>
      </c>
      <c r="G209" s="7">
        <v>1376192</v>
      </c>
      <c r="H209" s="7" t="str">
        <f>VLOOKUP(G209,'662 Suspended EOY FY16'!F:G,2,FALSE)</f>
        <v>MAIN_PO</v>
      </c>
      <c r="I209" s="42">
        <v>40513</v>
      </c>
      <c r="J209" s="42">
        <v>42964</v>
      </c>
      <c r="K209" s="42" t="str">
        <f>VLOOKUP($H209,'Fac Type Match'!$A:$B,2,FALSE)</f>
        <v>Post Offices</v>
      </c>
      <c r="T209" s="19"/>
      <c r="U209" s="19"/>
    </row>
    <row r="210" spans="1:21" x14ac:dyDescent="0.3">
      <c r="A210" s="7" t="s">
        <v>172</v>
      </c>
      <c r="B210" s="7" t="str">
        <f>INDEX('662 Suspended EOY FY16'!B:B,MATCH(G210,'662 Suspended EOY FY16'!F:F))</f>
        <v>CENTRAL</v>
      </c>
      <c r="C210" s="7" t="s">
        <v>178</v>
      </c>
      <c r="D210" s="7" t="s">
        <v>192</v>
      </c>
      <c r="E210" s="9" t="s">
        <v>13</v>
      </c>
      <c r="F210" s="7">
        <v>165946</v>
      </c>
      <c r="G210" s="7">
        <v>1376232</v>
      </c>
      <c r="H210" s="7" t="str">
        <f>VLOOKUP(G210,'662 Suspended EOY FY16'!F:G,2,FALSE)</f>
        <v>MAIN_PO</v>
      </c>
      <c r="I210" s="42">
        <v>40770</v>
      </c>
      <c r="J210" s="42">
        <v>42964</v>
      </c>
      <c r="K210" s="42" t="str">
        <f>VLOOKUP($H210,'Fac Type Match'!$A:$B,2,FALSE)</f>
        <v>Post Offices</v>
      </c>
      <c r="T210" s="19"/>
      <c r="U210" s="19"/>
    </row>
    <row r="211" spans="1:21" x14ac:dyDescent="0.3">
      <c r="A211" s="7" t="s">
        <v>519</v>
      </c>
      <c r="B211" s="7" t="str">
        <f>INDEX('662 Suspended EOY FY16'!B:B,MATCH(G211,'662 Suspended EOY FY16'!F:F))</f>
        <v>CENTRAL</v>
      </c>
      <c r="C211" s="7" t="s">
        <v>285</v>
      </c>
      <c r="D211" s="7" t="s">
        <v>549</v>
      </c>
      <c r="E211" s="9" t="s">
        <v>13</v>
      </c>
      <c r="F211" s="7">
        <v>386300</v>
      </c>
      <c r="G211" s="7">
        <v>1376259</v>
      </c>
      <c r="H211" s="7" t="str">
        <f>VLOOKUP(G211,'662 Suspended EOY FY16'!F:G,2,FALSE)</f>
        <v>MAIN_PO</v>
      </c>
      <c r="I211" s="42">
        <v>41655</v>
      </c>
      <c r="J211" s="42">
        <v>42964</v>
      </c>
      <c r="K211" s="42" t="str">
        <f>VLOOKUP($H211,'Fac Type Match'!$A:$B,2,FALSE)</f>
        <v>Post Offices</v>
      </c>
      <c r="T211" s="19"/>
      <c r="U211" s="19"/>
    </row>
    <row r="212" spans="1:21" x14ac:dyDescent="0.3">
      <c r="A212" s="7" t="s">
        <v>738</v>
      </c>
      <c r="B212" s="7" t="str">
        <f>INDEX('662 Suspended EOY FY16'!B:B,MATCH(G212,'662 Suspended EOY FY16'!F:F))</f>
        <v>ATLANTIC</v>
      </c>
      <c r="C212" s="7" t="s">
        <v>712</v>
      </c>
      <c r="D212" s="7" t="s">
        <v>764</v>
      </c>
      <c r="E212" s="9" t="s">
        <v>13</v>
      </c>
      <c r="F212" s="7">
        <v>556102</v>
      </c>
      <c r="G212" s="7">
        <v>1376302</v>
      </c>
      <c r="H212" s="7" t="str">
        <f>VLOOKUP(G212,'662 Suspended EOY FY16'!F:G,2,FALSE)</f>
        <v>MAIN_PO</v>
      </c>
      <c r="I212" s="42">
        <v>41608</v>
      </c>
      <c r="J212" s="42">
        <v>42964</v>
      </c>
      <c r="K212" s="42" t="str">
        <f>VLOOKUP($H212,'Fac Type Match'!$A:$B,2,FALSE)</f>
        <v>Post Offices</v>
      </c>
      <c r="T212" s="19"/>
      <c r="U212" s="19"/>
    </row>
    <row r="213" spans="1:21" x14ac:dyDescent="0.3">
      <c r="A213" s="7" t="s">
        <v>775</v>
      </c>
      <c r="B213" s="7" t="str">
        <f>INDEX('662 Suspended EOY FY16'!B:B,MATCH(G213,'662 Suspended EOY FY16'!F:F))</f>
        <v>WESTPAC</v>
      </c>
      <c r="C213" s="7" t="s">
        <v>94</v>
      </c>
      <c r="D213" s="7" t="s">
        <v>778</v>
      </c>
      <c r="E213" s="9" t="s">
        <v>13</v>
      </c>
      <c r="F213" s="7">
        <v>576916</v>
      </c>
      <c r="G213" s="7">
        <v>1376437</v>
      </c>
      <c r="H213" s="7" t="str">
        <f>VLOOKUP(G213,'662 Suspended EOY FY16'!F:G,2,FALSE)</f>
        <v>MAIN_PO</v>
      </c>
      <c r="I213" s="42">
        <v>41824</v>
      </c>
      <c r="J213" s="42">
        <v>42964</v>
      </c>
      <c r="K213" s="42" t="str">
        <f>VLOOKUP($H213,'Fac Type Match'!$A:$B,2,FALSE)</f>
        <v>Post Offices</v>
      </c>
      <c r="T213" s="19"/>
      <c r="U213" s="19"/>
    </row>
    <row r="214" spans="1:21" x14ac:dyDescent="0.3">
      <c r="A214" s="7" t="s">
        <v>200</v>
      </c>
      <c r="B214" s="7" t="str">
        <f>INDEX('662 Suspended EOY FY16'!B:B,MATCH(G214,'662 Suspended EOY FY16'!F:F))</f>
        <v>CENTRAL</v>
      </c>
      <c r="C214" s="7" t="s">
        <v>207</v>
      </c>
      <c r="D214" s="7" t="s">
        <v>223</v>
      </c>
      <c r="E214" s="9" t="s">
        <v>13</v>
      </c>
      <c r="F214" s="7">
        <v>176688</v>
      </c>
      <c r="G214" s="7">
        <v>1376489</v>
      </c>
      <c r="H214" s="7" t="str">
        <f>VLOOKUP(G214,'662 Suspended EOY FY16'!F:G,2,FALSE)</f>
        <v>MAIN_PO</v>
      </c>
      <c r="I214" s="42">
        <v>40775</v>
      </c>
      <c r="J214" s="42">
        <v>42964</v>
      </c>
      <c r="K214" s="42" t="str">
        <f>VLOOKUP($H214,'Fac Type Match'!$A:$B,2,FALSE)</f>
        <v>Post Offices</v>
      </c>
      <c r="T214" s="19"/>
      <c r="U214" s="19"/>
    </row>
    <row r="215" spans="1:21" x14ac:dyDescent="0.3">
      <c r="A215" s="7" t="s">
        <v>417</v>
      </c>
      <c r="B215" s="7" t="str">
        <f>INDEX('662 Suspended EOY FY16'!B:B,MATCH(G215,'662 Suspended EOY FY16'!F:F))</f>
        <v>WESTPAC</v>
      </c>
      <c r="C215" s="7" t="s">
        <v>341</v>
      </c>
      <c r="D215" s="7" t="s">
        <v>436</v>
      </c>
      <c r="E215" s="9" t="s">
        <v>13</v>
      </c>
      <c r="F215" s="7">
        <v>377008</v>
      </c>
      <c r="G215" s="7">
        <v>1376622</v>
      </c>
      <c r="H215" s="7" t="str">
        <f>VLOOKUP(G215,'662 Suspended EOY FY16'!F:G,2,FALSE)</f>
        <v>MAIN_PO</v>
      </c>
      <c r="I215" s="42">
        <v>40574</v>
      </c>
      <c r="J215" s="42">
        <v>42964</v>
      </c>
      <c r="K215" s="42" t="str">
        <f>VLOOKUP($H215,'Fac Type Match'!$A:$B,2,FALSE)</f>
        <v>Post Offices</v>
      </c>
      <c r="T215" s="19"/>
      <c r="U215" s="19"/>
    </row>
    <row r="216" spans="1:21" x14ac:dyDescent="0.3">
      <c r="A216" s="7" t="s">
        <v>661</v>
      </c>
      <c r="B216" s="7" t="str">
        <f>INDEX('662 Suspended EOY FY16'!B:B,MATCH(G216,'662 Suspended EOY FY16'!F:F))</f>
        <v>SOUTHERN</v>
      </c>
      <c r="C216" s="7" t="s">
        <v>666</v>
      </c>
      <c r="D216" s="7" t="s">
        <v>674</v>
      </c>
      <c r="E216" s="9" t="s">
        <v>13</v>
      </c>
      <c r="F216" s="7">
        <v>486780</v>
      </c>
      <c r="G216" s="7">
        <v>1376698</v>
      </c>
      <c r="H216" s="7" t="str">
        <f>VLOOKUP(G216,'662 Suspended EOY FY16'!F:G,2,FALSE)</f>
        <v>MAIN_PO</v>
      </c>
      <c r="I216" s="42">
        <v>41250</v>
      </c>
      <c r="J216" s="42">
        <v>42964</v>
      </c>
      <c r="K216" s="42" t="str">
        <f>VLOOKUP($H216,'Fac Type Match'!$A:$B,2,FALSE)</f>
        <v>Post Offices</v>
      </c>
      <c r="T216" s="19"/>
      <c r="U216" s="19"/>
    </row>
    <row r="217" spans="1:21" x14ac:dyDescent="0.3">
      <c r="A217" s="7" t="s">
        <v>93</v>
      </c>
      <c r="B217" s="7" t="str">
        <f>INDEX('662 Suspended EOY FY16'!B:B,MATCH(G217,'662 Suspended EOY FY16'!F:F))</f>
        <v>WESTPAC</v>
      </c>
      <c r="C217" s="7" t="s">
        <v>94</v>
      </c>
      <c r="D217" s="7" t="s">
        <v>98</v>
      </c>
      <c r="E217" s="9" t="s">
        <v>13</v>
      </c>
      <c r="F217" s="7">
        <v>76948</v>
      </c>
      <c r="G217" s="7">
        <v>1376737</v>
      </c>
      <c r="H217" s="7" t="str">
        <f>VLOOKUP(G217,'662 Suspended EOY FY16'!F:G,2,FALSE)</f>
        <v>MAIN_PO</v>
      </c>
      <c r="I217" s="42">
        <v>41232</v>
      </c>
      <c r="J217" s="42">
        <v>42964</v>
      </c>
      <c r="K217" s="42" t="str">
        <f>VLOOKUP($H217,'Fac Type Match'!$A:$B,2,FALSE)</f>
        <v>Post Offices</v>
      </c>
      <c r="T217" s="19"/>
      <c r="U217" s="19"/>
    </row>
    <row r="218" spans="1:21" x14ac:dyDescent="0.3">
      <c r="A218" s="7" t="s">
        <v>661</v>
      </c>
      <c r="B218" s="7" t="str">
        <f>INDEX('662 Suspended EOY FY16'!B:B,MATCH(G218,'662 Suspended EOY FY16'!F:F))</f>
        <v>SOUTHERN</v>
      </c>
      <c r="C218" s="7" t="s">
        <v>684</v>
      </c>
      <c r="D218" s="7" t="s">
        <v>694</v>
      </c>
      <c r="E218" s="9" t="s">
        <v>13</v>
      </c>
      <c r="F218" s="7">
        <v>486920</v>
      </c>
      <c r="G218" s="7">
        <v>1377087</v>
      </c>
      <c r="H218" s="7" t="str">
        <f>VLOOKUP(G218,'662 Suspended EOY FY16'!F:G,2,FALSE)</f>
        <v>MAIN_PO</v>
      </c>
      <c r="I218" s="42">
        <v>41306</v>
      </c>
      <c r="J218" s="42">
        <v>42964</v>
      </c>
      <c r="K218" s="42" t="str">
        <f>VLOOKUP($H218,'Fac Type Match'!$A:$B,2,FALSE)</f>
        <v>Post Offices</v>
      </c>
      <c r="T218" s="19"/>
      <c r="U218" s="19"/>
    </row>
    <row r="219" spans="1:21" x14ac:dyDescent="0.3">
      <c r="A219" s="7" t="s">
        <v>172</v>
      </c>
      <c r="B219" s="7" t="str">
        <f>INDEX('662 Suspended EOY FY16'!B:B,MATCH(G219,'662 Suspended EOY FY16'!F:F))</f>
        <v>CENTRAL</v>
      </c>
      <c r="C219" s="7" t="s">
        <v>178</v>
      </c>
      <c r="D219" s="7" t="s">
        <v>194</v>
      </c>
      <c r="E219" s="9" t="s">
        <v>13</v>
      </c>
      <c r="F219" s="7">
        <v>166198</v>
      </c>
      <c r="G219" s="7">
        <v>1377236</v>
      </c>
      <c r="H219" s="7" t="str">
        <f>VLOOKUP(G219,'662 Suspended EOY FY16'!F:G,2,FALSE)</f>
        <v>MAIN_PO</v>
      </c>
      <c r="I219" s="42">
        <v>41530</v>
      </c>
      <c r="J219" s="42">
        <v>42964</v>
      </c>
      <c r="K219" s="42" t="str">
        <f>VLOOKUP($H219,'Fac Type Match'!$A:$B,2,FALSE)</f>
        <v>Post Offices</v>
      </c>
      <c r="T219" s="19"/>
      <c r="U219" s="19"/>
    </row>
    <row r="220" spans="1:21" x14ac:dyDescent="0.3">
      <c r="A220" s="7" t="s">
        <v>577</v>
      </c>
      <c r="B220" s="7" t="str">
        <f>INDEX('662 Suspended EOY FY16'!B:B,MATCH(G220,'662 Suspended EOY FY16'!F:F))</f>
        <v>ATLANTIC</v>
      </c>
      <c r="C220" s="7" t="s">
        <v>602</v>
      </c>
      <c r="D220" s="7" t="s">
        <v>622</v>
      </c>
      <c r="E220" s="9" t="s">
        <v>14</v>
      </c>
      <c r="F220" s="7">
        <v>412549</v>
      </c>
      <c r="G220" s="7">
        <v>1377263</v>
      </c>
      <c r="H220" s="7" t="str">
        <f>VLOOKUP(G220,'662 Suspended EOY FY16'!F:G,2,FALSE)</f>
        <v>FIN_S</v>
      </c>
      <c r="I220" s="42">
        <v>41013</v>
      </c>
      <c r="J220" s="42">
        <v>42964</v>
      </c>
      <c r="K220" s="42" t="str">
        <f>VLOOKUP($H220,'Fac Type Match'!$A:$B,2,FALSE)</f>
        <v>Stations/Branches</v>
      </c>
      <c r="T220" s="19"/>
      <c r="U220" s="19"/>
    </row>
    <row r="221" spans="1:21" x14ac:dyDescent="0.3">
      <c r="A221" s="7" t="s">
        <v>45</v>
      </c>
      <c r="B221" s="7" t="str">
        <f>INDEX('662 Suspended EOY FY16'!B:B,MATCH(G221,'662 Suspended EOY FY16'!F:F))</f>
        <v>WESTPAC</v>
      </c>
      <c r="C221" s="7" t="s">
        <v>75</v>
      </c>
      <c r="D221" s="7" t="s">
        <v>81</v>
      </c>
      <c r="E221" s="9" t="s">
        <v>13</v>
      </c>
      <c r="F221" s="7">
        <v>56006</v>
      </c>
      <c r="G221" s="7">
        <v>1377455</v>
      </c>
      <c r="H221" s="7" t="str">
        <f>VLOOKUP(G221,'662 Suspended EOY FY16'!F:G,2,FALSE)</f>
        <v>MAIN_PO</v>
      </c>
      <c r="I221" s="42">
        <v>38569</v>
      </c>
      <c r="J221" s="42">
        <v>42964</v>
      </c>
      <c r="K221" s="42" t="str">
        <f>VLOOKUP($H221,'Fac Type Match'!$A:$B,2,FALSE)</f>
        <v>Post Offices</v>
      </c>
      <c r="T221" s="19"/>
      <c r="U221" s="19"/>
    </row>
    <row r="222" spans="1:21" x14ac:dyDescent="0.3">
      <c r="A222" s="7" t="s">
        <v>111</v>
      </c>
      <c r="B222" s="7" t="str">
        <f>INDEX('662 Suspended EOY FY16'!B:B,MATCH(G222,'662 Suspended EOY FY16'!F:F))</f>
        <v>SOUTHERN</v>
      </c>
      <c r="C222" s="7" t="s">
        <v>122</v>
      </c>
      <c r="D222" s="7" t="s">
        <v>125</v>
      </c>
      <c r="E222" s="9" t="s">
        <v>14</v>
      </c>
      <c r="F222" s="7">
        <v>117560</v>
      </c>
      <c r="G222" s="7">
        <v>1442183</v>
      </c>
      <c r="H222" s="7" t="str">
        <f>VLOOKUP(G222,'662 Suspended EOY FY16'!F:G,2,FALSE)</f>
        <v>FIN_S</v>
      </c>
      <c r="I222" s="42">
        <v>41452</v>
      </c>
      <c r="J222" s="42">
        <v>42964</v>
      </c>
      <c r="K222" s="42" t="str">
        <f>VLOOKUP($H222,'Fac Type Match'!$A:$B,2,FALSE)</f>
        <v>Stations/Branches</v>
      </c>
      <c r="T222" s="19"/>
      <c r="U222" s="19"/>
    </row>
    <row r="223" spans="1:21" x14ac:dyDescent="0.3">
      <c r="A223" s="7" t="s">
        <v>354</v>
      </c>
      <c r="B223" s="7" t="str">
        <f>INDEX('662 Suspended EOY FY16'!B:B,MATCH(G223,'662 Suspended EOY FY16'!F:F))</f>
        <v>CENTRAL</v>
      </c>
      <c r="C223" s="7" t="s">
        <v>178</v>
      </c>
      <c r="D223" s="7" t="s">
        <v>361</v>
      </c>
      <c r="E223" s="9" t="s">
        <v>13</v>
      </c>
      <c r="F223" s="7">
        <v>286390</v>
      </c>
      <c r="G223" s="7">
        <v>1377839</v>
      </c>
      <c r="H223" s="7" t="str">
        <f>VLOOKUP(G223,'662 Suspended EOY FY16'!F:G,2,FALSE)</f>
        <v>MAIN_PO</v>
      </c>
      <c r="I223" s="42">
        <v>41068</v>
      </c>
      <c r="J223" s="42">
        <v>42964</v>
      </c>
      <c r="K223" s="42" t="str">
        <f>VLOOKUP($H223,'Fac Type Match'!$A:$B,2,FALSE)</f>
        <v>Post Offices</v>
      </c>
      <c r="T223" s="19"/>
      <c r="U223" s="19"/>
    </row>
    <row r="224" spans="1:21" x14ac:dyDescent="0.3">
      <c r="A224" s="7" t="s">
        <v>254</v>
      </c>
      <c r="B224" s="7" t="str">
        <f>INDEX('662 Suspended EOY FY16'!B:B,MATCH(G224,'662 Suspended EOY FY16'!F:F))</f>
        <v>CENTRAL</v>
      </c>
      <c r="C224" s="7" t="s">
        <v>285</v>
      </c>
      <c r="D224" s="7" t="s">
        <v>293</v>
      </c>
      <c r="E224" s="9" t="s">
        <v>13</v>
      </c>
      <c r="F224" s="7">
        <v>206208</v>
      </c>
      <c r="G224" s="7">
        <v>1377851</v>
      </c>
      <c r="H224" s="7" t="str">
        <f>VLOOKUP(G224,'662 Suspended EOY FY16'!F:G,2,FALSE)</f>
        <v>MAIN_PO</v>
      </c>
      <c r="I224" s="42">
        <v>41912</v>
      </c>
      <c r="J224" s="42">
        <v>42964</v>
      </c>
      <c r="K224" s="42" t="str">
        <f>VLOOKUP($H224,'Fac Type Match'!$A:$B,2,FALSE)</f>
        <v>Post Offices</v>
      </c>
      <c r="T224" s="19"/>
      <c r="U224" s="19"/>
    </row>
    <row r="225" spans="1:21" x14ac:dyDescent="0.3">
      <c r="A225" s="7" t="s">
        <v>354</v>
      </c>
      <c r="B225" s="7" t="str">
        <f>INDEX('662 Suspended EOY FY16'!B:B,MATCH(G225,'662 Suspended EOY FY16'!F:F))</f>
        <v>CENTRAL</v>
      </c>
      <c r="C225" s="7" t="s">
        <v>250</v>
      </c>
      <c r="D225" s="7" t="s">
        <v>382</v>
      </c>
      <c r="E225" s="9" t="s">
        <v>14</v>
      </c>
      <c r="F225" s="7">
        <v>287130</v>
      </c>
      <c r="G225" s="7">
        <v>1378021</v>
      </c>
      <c r="H225" s="7" t="str">
        <f>VLOOKUP(G225,'662 Suspended EOY FY16'!F:G,2,FALSE)</f>
        <v>STATION</v>
      </c>
      <c r="I225" s="42">
        <v>41500</v>
      </c>
      <c r="J225" s="42">
        <v>42964</v>
      </c>
      <c r="K225" s="42" t="str">
        <f>VLOOKUP($H225,'Fac Type Match'!$A:$B,2,FALSE)</f>
        <v>Stations/Branches</v>
      </c>
      <c r="T225" s="19"/>
      <c r="U225" s="19"/>
    </row>
    <row r="226" spans="1:21" x14ac:dyDescent="0.3">
      <c r="A226" s="7" t="s">
        <v>407</v>
      </c>
      <c r="B226" s="7" t="str">
        <f>INDEX('662 Suspended EOY FY16'!B:B,MATCH(G226,'662 Suspended EOY FY16'!F:F))</f>
        <v>SOUTHERN</v>
      </c>
      <c r="C226" s="7" t="s">
        <v>412</v>
      </c>
      <c r="D226" s="7" t="s">
        <v>414</v>
      </c>
      <c r="E226" s="9" t="s">
        <v>14</v>
      </c>
      <c r="F226" s="7">
        <v>362690</v>
      </c>
      <c r="G226" s="7">
        <v>1441623</v>
      </c>
      <c r="H226" s="7" t="str">
        <f>VLOOKUP(G226,'662 Suspended EOY FY16'!F:G,2,FALSE)</f>
        <v>STATION</v>
      </c>
      <c r="I226" s="42">
        <v>41536</v>
      </c>
      <c r="J226" s="42">
        <v>42964</v>
      </c>
      <c r="K226" s="42" t="str">
        <f>VLOOKUP($H226,'Fac Type Match'!$A:$B,2,FALSE)</f>
        <v>Stations/Branches</v>
      </c>
      <c r="T226" s="19"/>
      <c r="U226" s="19"/>
    </row>
    <row r="227" spans="1:21" x14ac:dyDescent="0.3">
      <c r="A227" s="7" t="s">
        <v>661</v>
      </c>
      <c r="B227" s="7" t="str">
        <f>INDEX('662 Suspended EOY FY16'!B:B,MATCH(G227,'662 Suspended EOY FY16'!F:F))</f>
        <v>SOUTHERN</v>
      </c>
      <c r="C227" s="7" t="s">
        <v>684</v>
      </c>
      <c r="D227" s="7" t="s">
        <v>695</v>
      </c>
      <c r="E227" s="9" t="s">
        <v>13</v>
      </c>
      <c r="F227" s="7">
        <v>487260</v>
      </c>
      <c r="G227" s="7">
        <v>1378256</v>
      </c>
      <c r="H227" s="7" t="str">
        <f>VLOOKUP(G227,'662 Suspended EOY FY16'!F:G,2,FALSE)</f>
        <v>MAIN_PO</v>
      </c>
      <c r="I227" s="42">
        <v>40490</v>
      </c>
      <c r="J227" s="42">
        <v>42964</v>
      </c>
      <c r="K227" s="42" t="str">
        <f>VLOOKUP($H227,'Fac Type Match'!$A:$B,2,FALSE)</f>
        <v>Post Offices</v>
      </c>
      <c r="T227" s="19"/>
      <c r="U227" s="19"/>
    </row>
    <row r="228" spans="1:21" x14ac:dyDescent="0.3">
      <c r="A228" s="7" t="s">
        <v>558</v>
      </c>
      <c r="B228" s="7" t="str">
        <f>INDEX('662 Suspended EOY FY16'!B:B,MATCH(G228,'662 Suspended EOY FY16'!F:F))</f>
        <v>SOUTHERN</v>
      </c>
      <c r="C228" s="7" t="s">
        <v>559</v>
      </c>
      <c r="D228" s="7" t="s">
        <v>566</v>
      </c>
      <c r="E228" s="9" t="s">
        <v>13</v>
      </c>
      <c r="F228" s="7">
        <v>396754</v>
      </c>
      <c r="G228" s="7">
        <v>1378564</v>
      </c>
      <c r="H228" s="7" t="str">
        <f>VLOOKUP(G228,'662 Suspended EOY FY16'!F:G,2,FALSE)</f>
        <v>MAIN_PO</v>
      </c>
      <c r="I228" s="42">
        <v>41046</v>
      </c>
      <c r="J228" s="42">
        <v>42964</v>
      </c>
      <c r="K228" s="42" t="str">
        <f>VLOOKUP($H228,'Fac Type Match'!$A:$B,2,FALSE)</f>
        <v>Post Offices</v>
      </c>
      <c r="T228" s="19"/>
      <c r="U228" s="19"/>
    </row>
    <row r="229" spans="1:21" x14ac:dyDescent="0.3">
      <c r="A229" s="7" t="s">
        <v>456</v>
      </c>
      <c r="B229" s="7" t="str">
        <f>INDEX('662 Suspended EOY FY16'!B:B,MATCH(G229,'662 Suspended EOY FY16'!F:F))</f>
        <v>ATLANTIC</v>
      </c>
      <c r="C229" s="7" t="s">
        <v>465</v>
      </c>
      <c r="D229" s="7" t="s">
        <v>474</v>
      </c>
      <c r="E229" s="9" t="s">
        <v>14</v>
      </c>
      <c r="F229" s="7">
        <v>332350</v>
      </c>
      <c r="G229" s="7">
        <v>1378827</v>
      </c>
      <c r="H229" s="7" t="str">
        <f>VLOOKUP(G229,'662 Suspended EOY FY16'!F:G,2,FALSE)</f>
        <v>STATION</v>
      </c>
      <c r="I229" s="42">
        <v>41831</v>
      </c>
      <c r="J229" s="42">
        <v>42964</v>
      </c>
      <c r="K229" s="42" t="str">
        <f>VLOOKUP($H229,'Fac Type Match'!$A:$B,2,FALSE)</f>
        <v>Stations/Branches</v>
      </c>
      <c r="T229" s="19"/>
      <c r="U229" s="19"/>
    </row>
    <row r="230" spans="1:21" x14ac:dyDescent="0.3">
      <c r="A230" s="7" t="s">
        <v>105</v>
      </c>
      <c r="B230" s="7" t="str">
        <f>INDEX('662 Suspended EOY FY16'!B:B,MATCH(G230,'662 Suspended EOY FY16'!F:F))</f>
        <v>ATLANTIC</v>
      </c>
      <c r="C230" s="7" t="s">
        <v>106</v>
      </c>
      <c r="D230" s="7" t="s">
        <v>108</v>
      </c>
      <c r="E230" s="9" t="s">
        <v>14</v>
      </c>
      <c r="F230" s="7">
        <v>105009</v>
      </c>
      <c r="G230" s="7">
        <v>1434194</v>
      </c>
      <c r="H230" s="7" t="str">
        <f>VLOOKUP(G230,'662 Suspended EOY FY16'!F:G,2,FALSE)</f>
        <v>FND_S</v>
      </c>
      <c r="I230" s="42">
        <v>41536</v>
      </c>
      <c r="J230" s="42">
        <v>42964</v>
      </c>
      <c r="K230" s="42" t="str">
        <f>VLOOKUP($H230,'Fac Type Match'!$A:$B,2,FALSE)</f>
        <v>Stations/Branches</v>
      </c>
      <c r="T230" s="19"/>
      <c r="U230" s="19"/>
    </row>
    <row r="231" spans="1:21" x14ac:dyDescent="0.3">
      <c r="A231" s="7" t="s">
        <v>577</v>
      </c>
      <c r="B231" s="7" t="str">
        <f>INDEX('662 Suspended EOY FY16'!B:B,MATCH(G231,'662 Suspended EOY FY16'!F:F))</f>
        <v>ATLANTIC</v>
      </c>
      <c r="C231" s="7" t="s">
        <v>578</v>
      </c>
      <c r="D231" s="7" t="s">
        <v>595</v>
      </c>
      <c r="E231" s="9" t="s">
        <v>13</v>
      </c>
      <c r="F231" s="7">
        <v>416940</v>
      </c>
      <c r="G231" s="7">
        <v>1378927</v>
      </c>
      <c r="H231" s="7" t="str">
        <f>VLOOKUP(G231,'662 Suspended EOY FY16'!F:G,2,FALSE)</f>
        <v>MAIN_PO</v>
      </c>
      <c r="I231" s="42">
        <v>41454</v>
      </c>
      <c r="J231" s="42">
        <v>42964</v>
      </c>
      <c r="K231" s="42" t="str">
        <f>VLOOKUP($H231,'Fac Type Match'!$A:$B,2,FALSE)</f>
        <v>Post Offices</v>
      </c>
      <c r="T231" s="19"/>
      <c r="U231" s="19"/>
    </row>
    <row r="232" spans="1:21" x14ac:dyDescent="0.3">
      <c r="A232" s="7" t="s">
        <v>775</v>
      </c>
      <c r="B232" s="7" t="str">
        <f>INDEX('662 Suspended EOY FY16'!B:B,MATCH(G232,'662 Suspended EOY FY16'!F:F))</f>
        <v>WESTPAC</v>
      </c>
      <c r="C232" s="7" t="s">
        <v>94</v>
      </c>
      <c r="D232" s="7" t="s">
        <v>779</v>
      </c>
      <c r="E232" s="9" t="s">
        <v>13</v>
      </c>
      <c r="F232" s="7">
        <v>577562</v>
      </c>
      <c r="G232" s="7">
        <v>1379066</v>
      </c>
      <c r="H232" s="7" t="str">
        <f>VLOOKUP(G232,'662 Suspended EOY FY16'!F:G,2,FALSE)</f>
        <v>MAIN_PO</v>
      </c>
      <c r="I232" s="42">
        <v>40725</v>
      </c>
      <c r="J232" s="42">
        <v>42964</v>
      </c>
      <c r="K232" s="42" t="str">
        <f>VLOOKUP($H232,'Fac Type Match'!$A:$B,2,FALSE)</f>
        <v>Post Offices</v>
      </c>
      <c r="T232" s="19"/>
      <c r="U232" s="19"/>
    </row>
    <row r="233" spans="1:21" x14ac:dyDescent="0.3">
      <c r="A233" s="7" t="s">
        <v>725</v>
      </c>
      <c r="B233" s="7" t="str">
        <f>INDEX('662 Suspended EOY FY16'!B:B,MATCH(G233,'662 Suspended EOY FY16'!F:F))</f>
        <v>WESTPAC</v>
      </c>
      <c r="C233" s="7" t="s">
        <v>727</v>
      </c>
      <c r="D233" s="7" t="s">
        <v>731</v>
      </c>
      <c r="E233" s="9" t="s">
        <v>13</v>
      </c>
      <c r="F233" s="7">
        <v>547112</v>
      </c>
      <c r="G233" s="7">
        <v>1379190</v>
      </c>
      <c r="H233" s="7" t="str">
        <f>VLOOKUP(G233,'662 Suspended EOY FY16'!F:G,2,FALSE)</f>
        <v>MAIN_PO</v>
      </c>
      <c r="I233" s="42">
        <v>40680</v>
      </c>
      <c r="J233" s="42">
        <v>42964</v>
      </c>
      <c r="K233" s="42" t="str">
        <f>VLOOKUP($H233,'Fac Type Match'!$A:$B,2,FALSE)</f>
        <v>Post Offices</v>
      </c>
      <c r="T233" s="19"/>
      <c r="U233" s="19"/>
    </row>
    <row r="234" spans="1:21" x14ac:dyDescent="0.3">
      <c r="A234" s="7" t="s">
        <v>661</v>
      </c>
      <c r="B234" s="7" t="str">
        <f>INDEX('662 Suspended EOY FY16'!B:B,MATCH(G234,'662 Suspended EOY FY16'!F:F))</f>
        <v>SOUTHERN</v>
      </c>
      <c r="C234" s="7" t="s">
        <v>666</v>
      </c>
      <c r="D234" s="7" t="s">
        <v>676</v>
      </c>
      <c r="E234" s="9" t="s">
        <v>13</v>
      </c>
      <c r="F234" s="7">
        <v>487590</v>
      </c>
      <c r="G234" s="7">
        <v>1379360</v>
      </c>
      <c r="H234" s="7" t="str">
        <f>VLOOKUP(G234,'662 Suspended EOY FY16'!F:G,2,FALSE)</f>
        <v>MAIN_PO</v>
      </c>
      <c r="I234" s="42">
        <v>41412</v>
      </c>
      <c r="J234" s="42">
        <v>42964</v>
      </c>
      <c r="K234" s="42" t="str">
        <f>VLOOKUP($H234,'Fac Type Match'!$A:$B,2,FALSE)</f>
        <v>Post Offices</v>
      </c>
      <c r="T234" s="19"/>
      <c r="U234" s="19"/>
    </row>
    <row r="235" spans="1:21" x14ac:dyDescent="0.3">
      <c r="A235" s="7" t="s">
        <v>519</v>
      </c>
      <c r="B235" s="7" t="str">
        <f>INDEX('662 Suspended EOY FY16'!B:B,MATCH(G235,'662 Suspended EOY FY16'!F:F))</f>
        <v>CENTRAL</v>
      </c>
      <c r="C235" s="7" t="s">
        <v>285</v>
      </c>
      <c r="D235" s="7" t="s">
        <v>550</v>
      </c>
      <c r="E235" s="9" t="s">
        <v>13</v>
      </c>
      <c r="F235" s="7">
        <v>387133</v>
      </c>
      <c r="G235" s="7">
        <v>1379600</v>
      </c>
      <c r="H235" s="7" t="str">
        <f>VLOOKUP(G235,'662 Suspended EOY FY16'!F:G,2,FALSE)</f>
        <v>MAIN_PO</v>
      </c>
      <c r="I235" s="42">
        <v>41912</v>
      </c>
      <c r="J235" s="42">
        <v>42964</v>
      </c>
      <c r="K235" s="42" t="str">
        <f>VLOOKUP($H235,'Fac Type Match'!$A:$B,2,FALSE)</f>
        <v>Post Offices</v>
      </c>
      <c r="T235" s="19"/>
      <c r="U235" s="19"/>
    </row>
    <row r="236" spans="1:21" x14ac:dyDescent="0.3">
      <c r="A236" s="7" t="s">
        <v>200</v>
      </c>
      <c r="B236" s="7" t="str">
        <f>INDEX('662 Suspended EOY FY16'!B:B,MATCH(G236,'662 Suspended EOY FY16'!F:F))</f>
        <v>CENTRAL</v>
      </c>
      <c r="C236" s="7" t="s">
        <v>207</v>
      </c>
      <c r="D236" s="7" t="s">
        <v>226</v>
      </c>
      <c r="E236" s="9" t="s">
        <v>13</v>
      </c>
      <c r="F236" s="7">
        <v>177447</v>
      </c>
      <c r="G236" s="7">
        <v>1379653</v>
      </c>
      <c r="H236" s="7" t="str">
        <f>VLOOKUP(G236,'662 Suspended EOY FY16'!F:G,2,FALSE)</f>
        <v>MAIN_PO</v>
      </c>
      <c r="I236" s="42">
        <v>41426</v>
      </c>
      <c r="J236" s="42">
        <v>42964</v>
      </c>
      <c r="K236" s="42" t="str">
        <f>VLOOKUP($H236,'Fac Type Match'!$A:$B,2,FALSE)</f>
        <v>Post Offices</v>
      </c>
      <c r="T236" s="19"/>
      <c r="U236" s="19"/>
    </row>
    <row r="237" spans="1:21" x14ac:dyDescent="0.3">
      <c r="A237" s="7" t="s">
        <v>172</v>
      </c>
      <c r="B237" s="7" t="str">
        <f>INDEX('662 Suspended EOY FY16'!B:B,MATCH(G237,'662 Suspended EOY FY16'!F:F))</f>
        <v>CENTRAL</v>
      </c>
      <c r="C237" s="7" t="s">
        <v>197</v>
      </c>
      <c r="D237" s="7" t="s">
        <v>198</v>
      </c>
      <c r="E237" s="9" t="s">
        <v>14</v>
      </c>
      <c r="F237" s="7">
        <v>160284</v>
      </c>
      <c r="G237" s="7">
        <v>1434901</v>
      </c>
      <c r="H237" s="7" t="str">
        <f>VLOOKUP(G237,'662 Suspended EOY FY16'!F:G,2,FALSE)</f>
        <v>BRANCH</v>
      </c>
      <c r="I237" s="42">
        <v>41055</v>
      </c>
      <c r="J237" s="42">
        <v>42964</v>
      </c>
      <c r="K237" s="42" t="str">
        <f>VLOOKUP($H237,'Fac Type Match'!$A:$B,2,FALSE)</f>
        <v>Stations/Branches</v>
      </c>
      <c r="T237" s="19"/>
      <c r="U237" s="19"/>
    </row>
    <row r="238" spans="1:21" x14ac:dyDescent="0.3">
      <c r="A238" s="7" t="s">
        <v>354</v>
      </c>
      <c r="B238" s="7" t="str">
        <f>INDEX('662 Suspended EOY FY16'!B:B,MATCH(G238,'662 Suspended EOY FY16'!F:F))</f>
        <v>CENTRAL</v>
      </c>
      <c r="C238" s="7" t="s">
        <v>250</v>
      </c>
      <c r="D238" s="7" t="s">
        <v>385</v>
      </c>
      <c r="E238" s="9" t="s">
        <v>13</v>
      </c>
      <c r="F238" s="7">
        <v>286948</v>
      </c>
      <c r="G238" s="7">
        <v>1379798</v>
      </c>
      <c r="H238" s="7" t="str">
        <f>VLOOKUP(G238,'662 Suspended EOY FY16'!F:G,2,FALSE)</f>
        <v>MAIN_PO</v>
      </c>
      <c r="I238" s="42">
        <v>39863</v>
      </c>
      <c r="J238" s="42">
        <v>42964</v>
      </c>
      <c r="K238" s="42" t="str">
        <f>VLOOKUP($H238,'Fac Type Match'!$A:$B,2,FALSE)</f>
        <v>Post Offices</v>
      </c>
      <c r="T238" s="19"/>
      <c r="U238" s="19"/>
    </row>
    <row r="239" spans="1:21" x14ac:dyDescent="0.3">
      <c r="A239" s="7" t="s">
        <v>254</v>
      </c>
      <c r="B239" s="7" t="str">
        <f>INDEX('662 Suspended EOY FY16'!B:B,MATCH(G239,'662 Suspended EOY FY16'!F:F))</f>
        <v>CENTRAL</v>
      </c>
      <c r="C239" s="7" t="s">
        <v>201</v>
      </c>
      <c r="D239" s="7" t="s">
        <v>277</v>
      </c>
      <c r="E239" s="9" t="s">
        <v>13</v>
      </c>
      <c r="F239" s="7">
        <v>206676</v>
      </c>
      <c r="G239" s="7">
        <v>1356104</v>
      </c>
      <c r="H239" s="7" t="str">
        <f>VLOOKUP(G239,'662 Suspended EOY FY16'!F:G,2,FALSE)</f>
        <v>MAIN_PO</v>
      </c>
      <c r="I239" s="42">
        <v>41244</v>
      </c>
      <c r="J239" s="42">
        <v>42964</v>
      </c>
      <c r="K239" s="42" t="str">
        <f>VLOOKUP($H239,'Fac Type Match'!$A:$B,2,FALSE)</f>
        <v>Post Offices</v>
      </c>
      <c r="T239" s="19"/>
      <c r="U239" s="19"/>
    </row>
    <row r="240" spans="1:21" x14ac:dyDescent="0.3">
      <c r="A240" s="7" t="s">
        <v>254</v>
      </c>
      <c r="B240" s="7" t="str">
        <f>INDEX('662 Suspended EOY FY16'!B:B,MATCH(G240,'662 Suspended EOY FY16'!F:F))</f>
        <v>CENTRAL</v>
      </c>
      <c r="C240" s="7" t="s">
        <v>285</v>
      </c>
      <c r="D240" s="7" t="s">
        <v>294</v>
      </c>
      <c r="E240" s="9" t="s">
        <v>14</v>
      </c>
      <c r="F240" s="7">
        <v>201764</v>
      </c>
      <c r="G240" s="7">
        <v>1436328</v>
      </c>
      <c r="H240" s="7" t="str">
        <f>VLOOKUP(G240,'662 Suspended EOY FY16'!F:G,2,FALSE)</f>
        <v>BRANCH</v>
      </c>
      <c r="I240" s="42">
        <v>39091</v>
      </c>
      <c r="J240" s="42">
        <v>42964</v>
      </c>
      <c r="K240" s="42" t="str">
        <f>VLOOKUP($H240,'Fac Type Match'!$A:$B,2,FALSE)</f>
        <v>Stations/Branches</v>
      </c>
      <c r="T240" s="19"/>
      <c r="U240" s="19"/>
    </row>
    <row r="241" spans="1:21" x14ac:dyDescent="0.3">
      <c r="A241" s="7" t="s">
        <v>254</v>
      </c>
      <c r="B241" s="7" t="str">
        <f>INDEX('662 Suspended EOY FY16'!B:B,MATCH(G241,'662 Suspended EOY FY16'!F:F))</f>
        <v>CENTRAL</v>
      </c>
      <c r="C241" s="7" t="s">
        <v>201</v>
      </c>
      <c r="D241" s="7" t="s">
        <v>278</v>
      </c>
      <c r="E241" s="9" t="s">
        <v>13</v>
      </c>
      <c r="F241" s="7">
        <v>206700</v>
      </c>
      <c r="G241" s="7">
        <v>1380038</v>
      </c>
      <c r="H241" s="7" t="str">
        <f>VLOOKUP(G241,'662 Suspended EOY FY16'!F:G,2,FALSE)</f>
        <v>MAIN_PO</v>
      </c>
      <c r="I241" s="42">
        <v>40830</v>
      </c>
      <c r="J241" s="42">
        <v>42964</v>
      </c>
      <c r="K241" s="42" t="str">
        <f>VLOOKUP($H241,'Fac Type Match'!$A:$B,2,FALSE)</f>
        <v>Post Offices</v>
      </c>
      <c r="T241" s="19"/>
      <c r="U241" s="19"/>
    </row>
    <row r="242" spans="1:21" x14ac:dyDescent="0.3">
      <c r="A242" s="7" t="s">
        <v>354</v>
      </c>
      <c r="B242" s="7" t="str">
        <f>INDEX('662 Suspended EOY FY16'!B:B,MATCH(G242,'662 Suspended EOY FY16'!F:F))</f>
        <v>CENTRAL</v>
      </c>
      <c r="C242" s="7" t="s">
        <v>250</v>
      </c>
      <c r="D242" s="7" t="s">
        <v>386</v>
      </c>
      <c r="E242" s="9" t="s">
        <v>13</v>
      </c>
      <c r="F242" s="7">
        <v>287020</v>
      </c>
      <c r="G242" s="7">
        <v>1380061</v>
      </c>
      <c r="H242" s="7" t="str">
        <f>VLOOKUP(G242,'662 Suspended EOY FY16'!F:G,2,FALSE)</f>
        <v>MAIN_PO</v>
      </c>
      <c r="I242" s="42">
        <v>40746</v>
      </c>
      <c r="J242" s="42">
        <v>42964</v>
      </c>
      <c r="K242" s="42" t="str">
        <f>VLOOKUP($H242,'Fac Type Match'!$A:$B,2,FALSE)</f>
        <v>Post Offices</v>
      </c>
      <c r="T242" s="19"/>
      <c r="U242" s="19"/>
    </row>
    <row r="243" spans="1:21" x14ac:dyDescent="0.3">
      <c r="A243" s="7" t="s">
        <v>417</v>
      </c>
      <c r="B243" s="7" t="str">
        <f>INDEX('662 Suspended EOY FY16'!B:B,MATCH(G243,'662 Suspended EOY FY16'!F:F))</f>
        <v>WESTPAC</v>
      </c>
      <c r="C243" s="7" t="s">
        <v>341</v>
      </c>
      <c r="D243" s="7" t="s">
        <v>437</v>
      </c>
      <c r="E243" s="9" t="s">
        <v>13</v>
      </c>
      <c r="F243" s="7">
        <v>377792</v>
      </c>
      <c r="G243" s="7">
        <v>1380419</v>
      </c>
      <c r="H243" s="7" t="str">
        <f>VLOOKUP(G243,'662 Suspended EOY FY16'!F:G,2,FALSE)</f>
        <v>MAIN_PO</v>
      </c>
      <c r="I243" s="42">
        <v>41677</v>
      </c>
      <c r="J243" s="42">
        <v>42964</v>
      </c>
      <c r="K243" s="42" t="str">
        <f>VLOOKUP($H243,'Fac Type Match'!$A:$B,2,FALSE)</f>
        <v>Post Offices</v>
      </c>
      <c r="T243" s="19"/>
      <c r="U243" s="19"/>
    </row>
    <row r="244" spans="1:21" x14ac:dyDescent="0.3">
      <c r="A244" s="7" t="s">
        <v>320</v>
      </c>
      <c r="B244" s="7" t="str">
        <f>INDEX('662 Suspended EOY FY16'!B:B,MATCH(G244,'662 Suspended EOY FY16'!F:F))</f>
        <v>ATLANTIC</v>
      </c>
      <c r="C244" s="7" t="s">
        <v>321</v>
      </c>
      <c r="D244" s="7" t="s">
        <v>324</v>
      </c>
      <c r="E244" s="9" t="s">
        <v>13</v>
      </c>
      <c r="F244" s="7">
        <v>227500</v>
      </c>
      <c r="G244" s="7">
        <v>1380716</v>
      </c>
      <c r="H244" s="7" t="str">
        <f>VLOOKUP(G244,'662 Suspended EOY FY16'!F:G,2,FALSE)</f>
        <v>MAIN_PO</v>
      </c>
      <c r="I244" s="42">
        <v>41054</v>
      </c>
      <c r="J244" s="42">
        <v>42964</v>
      </c>
      <c r="K244" s="42" t="str">
        <f>VLOOKUP($H244,'Fac Type Match'!$A:$B,2,FALSE)</f>
        <v>Post Offices</v>
      </c>
      <c r="T244" s="19"/>
      <c r="U244" s="19"/>
    </row>
    <row r="245" spans="1:21" x14ac:dyDescent="0.3">
      <c r="A245" s="7" t="s">
        <v>45</v>
      </c>
      <c r="B245" s="7" t="str">
        <f>INDEX('662 Suspended EOY FY16'!B:B,MATCH(G245,'662 Suspended EOY FY16'!F:F))</f>
        <v>WESTPAC</v>
      </c>
      <c r="C245" s="7" t="s">
        <v>51</v>
      </c>
      <c r="D245" s="7" t="s">
        <v>64</v>
      </c>
      <c r="E245" s="9" t="s">
        <v>14</v>
      </c>
      <c r="F245" s="7">
        <v>54540</v>
      </c>
      <c r="G245" s="7">
        <v>1380776</v>
      </c>
      <c r="H245" s="7" t="str">
        <f>VLOOKUP(G245,'662 Suspended EOY FY16'!F:G,2,FALSE)</f>
        <v>FIN_S</v>
      </c>
      <c r="I245" s="42">
        <v>41320</v>
      </c>
      <c r="J245" s="42">
        <v>42964</v>
      </c>
      <c r="K245" s="42" t="str">
        <f>VLOOKUP($H245,'Fac Type Match'!$A:$B,2,FALSE)</f>
        <v>Stations/Branches</v>
      </c>
      <c r="T245" s="19"/>
      <c r="U245" s="19"/>
    </row>
    <row r="246" spans="1:21" x14ac:dyDescent="0.3">
      <c r="A246" s="7" t="s">
        <v>200</v>
      </c>
      <c r="B246" s="7" t="str">
        <f>INDEX('662 Suspended EOY FY16'!B:B,MATCH(G246,'662 Suspended EOY FY16'!F:F))</f>
        <v>CENTRAL</v>
      </c>
      <c r="C246" s="7" t="s">
        <v>207</v>
      </c>
      <c r="D246" s="7" t="s">
        <v>227</v>
      </c>
      <c r="E246" s="9" t="s">
        <v>13</v>
      </c>
      <c r="F246" s="7">
        <v>177909</v>
      </c>
      <c r="G246" s="7">
        <v>1436220</v>
      </c>
      <c r="H246" s="7" t="str">
        <f>VLOOKUP(G246,'662 Suspended EOY FY16'!F:G,2,FALSE)</f>
        <v>MAIN_PO</v>
      </c>
      <c r="I246" s="42">
        <v>40668</v>
      </c>
      <c r="J246" s="42">
        <v>42964</v>
      </c>
      <c r="K246" s="42" t="str">
        <f>VLOOKUP($H246,'Fac Type Match'!$A:$B,2,FALSE)</f>
        <v>Post Offices</v>
      </c>
      <c r="T246" s="19"/>
      <c r="U246" s="19"/>
    </row>
    <row r="247" spans="1:21" x14ac:dyDescent="0.3">
      <c r="A247" s="7" t="s">
        <v>35</v>
      </c>
      <c r="B247" s="7" t="str">
        <f>INDEX('662 Suspended EOY FY16'!B:B,MATCH(G247,'662 Suspended EOY FY16'!F:F))</f>
        <v>WESTPAC</v>
      </c>
      <c r="C247" s="7" t="s">
        <v>36</v>
      </c>
      <c r="D247" s="7" t="s">
        <v>43</v>
      </c>
      <c r="E247" s="9" t="s">
        <v>14</v>
      </c>
      <c r="F247" s="7">
        <v>37664</v>
      </c>
      <c r="G247" s="7">
        <v>1381033</v>
      </c>
      <c r="H247" s="7" t="str">
        <f>VLOOKUP(G247,'662 Suspended EOY FY16'!F:G,2,FALSE)</f>
        <v>FIN_S</v>
      </c>
      <c r="I247" s="42">
        <v>40947</v>
      </c>
      <c r="J247" s="42">
        <v>42964</v>
      </c>
      <c r="K247" s="42" t="str">
        <f>VLOOKUP($H247,'Fac Type Match'!$A:$B,2,FALSE)</f>
        <v>Stations/Branches</v>
      </c>
      <c r="T247" s="19"/>
      <c r="U247" s="19"/>
    </row>
    <row r="248" spans="1:21" x14ac:dyDescent="0.3">
      <c r="A248" s="7" t="s">
        <v>172</v>
      </c>
      <c r="B248" s="7" t="str">
        <f>INDEX('662 Suspended EOY FY16'!B:B,MATCH(G248,'662 Suspended EOY FY16'!F:F))</f>
        <v>CENTRAL</v>
      </c>
      <c r="C248" s="7" t="s">
        <v>178</v>
      </c>
      <c r="D248" s="7" t="s">
        <v>195</v>
      </c>
      <c r="E248" s="9" t="s">
        <v>13</v>
      </c>
      <c r="F248" s="7">
        <v>167104</v>
      </c>
      <c r="G248" s="7">
        <v>1381040</v>
      </c>
      <c r="H248" s="7" t="str">
        <f>VLOOKUP(G248,'662 Suspended EOY FY16'!F:G,2,FALSE)</f>
        <v>MAIN_PO</v>
      </c>
      <c r="I248" s="42">
        <v>40837</v>
      </c>
      <c r="J248" s="42">
        <v>42964</v>
      </c>
      <c r="K248" s="42" t="str">
        <f>VLOOKUP($H248,'Fac Type Match'!$A:$B,2,FALSE)</f>
        <v>Post Offices</v>
      </c>
      <c r="T248" s="19"/>
      <c r="U248" s="19"/>
    </row>
    <row r="249" spans="1:21" x14ac:dyDescent="0.3">
      <c r="A249" s="7" t="s">
        <v>456</v>
      </c>
      <c r="B249" s="7" t="str">
        <f>INDEX('662 Suspended EOY FY16'!B:B,MATCH(G249,'662 Suspended EOY FY16'!F:F))</f>
        <v>ATLANTIC</v>
      </c>
      <c r="C249" s="7" t="s">
        <v>457</v>
      </c>
      <c r="D249" s="7" t="s">
        <v>462</v>
      </c>
      <c r="E249" s="9" t="s">
        <v>14</v>
      </c>
      <c r="F249" s="7">
        <v>337455</v>
      </c>
      <c r="G249" s="7">
        <v>1433646</v>
      </c>
      <c r="H249" s="7" t="str">
        <f>VLOOKUP(G249,'662 Suspended EOY FY16'!F:G,2,FALSE)</f>
        <v>BRANCH</v>
      </c>
      <c r="I249" s="42">
        <v>41290</v>
      </c>
      <c r="J249" s="42">
        <v>42964</v>
      </c>
      <c r="K249" s="42" t="str">
        <f>VLOOKUP($H249,'Fac Type Match'!$A:$B,2,FALSE)</f>
        <v>Stations/Branches</v>
      </c>
      <c r="T249" s="19"/>
      <c r="U249" s="19"/>
    </row>
    <row r="250" spans="1:21" x14ac:dyDescent="0.3">
      <c r="A250" s="7" t="s">
        <v>519</v>
      </c>
      <c r="B250" s="7" t="str">
        <f>INDEX('662 Suspended EOY FY16'!B:B,MATCH(G250,'662 Suspended EOY FY16'!F:F))</f>
        <v>CENTRAL</v>
      </c>
      <c r="C250" s="7" t="s">
        <v>285</v>
      </c>
      <c r="D250" s="7" t="s">
        <v>552</v>
      </c>
      <c r="E250" s="9" t="s">
        <v>13</v>
      </c>
      <c r="F250" s="7">
        <v>387609</v>
      </c>
      <c r="G250" s="7">
        <v>1381370</v>
      </c>
      <c r="H250" s="7" t="str">
        <f>VLOOKUP(G250,'662 Suspended EOY FY16'!F:G,2,FALSE)</f>
        <v>MAIN_PO</v>
      </c>
      <c r="I250" s="42">
        <v>40478</v>
      </c>
      <c r="J250" s="42">
        <v>42964</v>
      </c>
      <c r="K250" s="42" t="str">
        <f>VLOOKUP($H250,'Fac Type Match'!$A:$B,2,FALSE)</f>
        <v>Post Offices</v>
      </c>
      <c r="T250" s="19"/>
      <c r="U250" s="19"/>
    </row>
    <row r="251" spans="1:21" x14ac:dyDescent="0.3">
      <c r="A251" s="7" t="s">
        <v>577</v>
      </c>
      <c r="B251" s="7" t="str">
        <f>INDEX('662 Suspended EOY FY16'!B:B,MATCH(G251,'662 Suspended EOY FY16'!F:F))</f>
        <v>ATLANTIC</v>
      </c>
      <c r="C251" s="7" t="s">
        <v>578</v>
      </c>
      <c r="D251" s="7" t="s">
        <v>596</v>
      </c>
      <c r="E251" s="9" t="s">
        <v>13</v>
      </c>
      <c r="F251" s="7">
        <v>417648</v>
      </c>
      <c r="G251" s="7">
        <v>1381375</v>
      </c>
      <c r="H251" s="7" t="str">
        <f>VLOOKUP(G251,'662 Suspended EOY FY16'!F:G,2,FALSE)</f>
        <v>MAIN_PO</v>
      </c>
      <c r="I251" s="42">
        <v>40707</v>
      </c>
      <c r="J251" s="42">
        <v>42964</v>
      </c>
      <c r="K251" s="42" t="str">
        <f>VLOOKUP($H251,'Fac Type Match'!$A:$B,2,FALSE)</f>
        <v>Post Offices</v>
      </c>
      <c r="T251" s="19"/>
      <c r="U251" s="19"/>
    </row>
    <row r="252" spans="1:21" x14ac:dyDescent="0.3">
      <c r="A252" s="7" t="s">
        <v>519</v>
      </c>
      <c r="B252" s="7" t="str">
        <f>INDEX('662 Suspended EOY FY16'!B:B,MATCH(G252,'662 Suspended EOY FY16'!F:F))</f>
        <v>CENTRAL</v>
      </c>
      <c r="C252" s="7" t="s">
        <v>285</v>
      </c>
      <c r="D252" s="7" t="s">
        <v>553</v>
      </c>
      <c r="E252" s="9" t="s">
        <v>13</v>
      </c>
      <c r="F252" s="7">
        <v>387616</v>
      </c>
      <c r="G252" s="7">
        <v>1381384</v>
      </c>
      <c r="H252" s="7" t="str">
        <f>VLOOKUP(G252,'662 Suspended EOY FY16'!F:G,2,FALSE)</f>
        <v>MAIN_PO</v>
      </c>
      <c r="I252" s="42">
        <v>39423</v>
      </c>
      <c r="J252" s="42">
        <v>42964</v>
      </c>
      <c r="K252" s="42" t="str">
        <f>VLOOKUP($H252,'Fac Type Match'!$A:$B,2,FALSE)</f>
        <v>Post Offices</v>
      </c>
      <c r="T252" s="19"/>
      <c r="U252" s="19"/>
    </row>
    <row r="253" spans="1:21" x14ac:dyDescent="0.3">
      <c r="A253" s="7" t="s">
        <v>320</v>
      </c>
      <c r="B253" s="7" t="str">
        <f>INDEX('662 Suspended EOY FY16'!B:B,MATCH(G253,'662 Suspended EOY FY16'!F:F))</f>
        <v>ATLANTIC</v>
      </c>
      <c r="C253" s="7" t="s">
        <v>321</v>
      </c>
      <c r="D253" s="7" t="s">
        <v>325</v>
      </c>
      <c r="E253" s="9" t="s">
        <v>13</v>
      </c>
      <c r="F253" s="7">
        <v>227815</v>
      </c>
      <c r="G253" s="7">
        <v>1381485</v>
      </c>
      <c r="H253" s="7" t="str">
        <f>VLOOKUP(G253,'662 Suspended EOY FY16'!F:G,2,FALSE)</f>
        <v>MAIN_PO</v>
      </c>
      <c r="I253" s="42">
        <v>41293</v>
      </c>
      <c r="J253" s="42">
        <v>42964</v>
      </c>
      <c r="K253" s="42" t="str">
        <f>VLOOKUP($H253,'Fac Type Match'!$A:$B,2,FALSE)</f>
        <v>Post Offices</v>
      </c>
      <c r="T253" s="19"/>
      <c r="U253" s="19"/>
    </row>
    <row r="254" spans="1:21" x14ac:dyDescent="0.3">
      <c r="A254" s="7" t="s">
        <v>738</v>
      </c>
      <c r="B254" s="7" t="str">
        <f>INDEX('662 Suspended EOY FY16'!B:B,MATCH(G254,'662 Suspended EOY FY16'!F:F))</f>
        <v>ATLANTIC</v>
      </c>
      <c r="C254" s="7" t="s">
        <v>712</v>
      </c>
      <c r="D254" s="7" t="s">
        <v>769</v>
      </c>
      <c r="E254" s="9" t="s">
        <v>13</v>
      </c>
      <c r="F254" s="7">
        <v>557452</v>
      </c>
      <c r="G254" s="7">
        <v>1381566</v>
      </c>
      <c r="H254" s="7" t="str">
        <f>VLOOKUP(G254,'662 Suspended EOY FY16'!F:G,2,FALSE)</f>
        <v>MAIN_PO</v>
      </c>
      <c r="I254" s="42">
        <v>41678</v>
      </c>
      <c r="J254" s="42">
        <v>42964</v>
      </c>
      <c r="K254" s="42" t="str">
        <f>VLOOKUP($H254,'Fac Type Match'!$A:$B,2,FALSE)</f>
        <v>Post Offices</v>
      </c>
      <c r="T254" s="19"/>
      <c r="U254" s="19"/>
    </row>
    <row r="255" spans="1:21" x14ac:dyDescent="0.3">
      <c r="A255" s="7" t="s">
        <v>303</v>
      </c>
      <c r="B255" s="7" t="str">
        <f>INDEX('662 Suspended EOY FY16'!B:B,MATCH(G255,'662 Suspended EOY FY16'!F:F))</f>
        <v>ATLANTIC</v>
      </c>
      <c r="C255" s="7" t="s">
        <v>304</v>
      </c>
      <c r="D255" s="7" t="s">
        <v>310</v>
      </c>
      <c r="E255" s="9" t="s">
        <v>13</v>
      </c>
      <c r="F255" s="7">
        <v>238460</v>
      </c>
      <c r="G255" s="7">
        <v>1434460</v>
      </c>
      <c r="H255" s="7" t="str">
        <f>VLOOKUP(G255,'662 Suspended EOY FY16'!F:G,2,FALSE)</f>
        <v>MAIN_PO</v>
      </c>
      <c r="I255" s="42">
        <v>37193</v>
      </c>
      <c r="J255" s="42">
        <v>42964</v>
      </c>
      <c r="K255" s="42" t="str">
        <f>VLOOKUP($H255,'Fac Type Match'!$A:$B,2,FALSE)</f>
        <v>Post Offices</v>
      </c>
      <c r="T255" s="19"/>
      <c r="U255" s="19"/>
    </row>
    <row r="256" spans="1:21" x14ac:dyDescent="0.3">
      <c r="A256" s="7" t="s">
        <v>571</v>
      </c>
      <c r="B256" s="7" t="str">
        <f>INDEX('662 Suspended EOY FY16'!B:B,MATCH(G256,'662 Suspended EOY FY16'!F:F))</f>
        <v>WESTPAC</v>
      </c>
      <c r="C256" s="7" t="s">
        <v>572</v>
      </c>
      <c r="D256" s="7" t="s">
        <v>576</v>
      </c>
      <c r="E256" s="9" t="s">
        <v>13</v>
      </c>
      <c r="F256" s="7">
        <v>407840</v>
      </c>
      <c r="G256" s="7">
        <v>1381765</v>
      </c>
      <c r="H256" s="7" t="str">
        <f>VLOOKUP(G256,'662 Suspended EOY FY16'!F:G,2,FALSE)</f>
        <v>MAIN_PO</v>
      </c>
      <c r="I256" s="42">
        <v>41455</v>
      </c>
      <c r="J256" s="42">
        <v>42964</v>
      </c>
      <c r="K256" s="42" t="str">
        <f>VLOOKUP($H256,'Fac Type Match'!$A:$B,2,FALSE)</f>
        <v>Post Offices</v>
      </c>
      <c r="T256" s="19"/>
      <c r="U256" s="19"/>
    </row>
    <row r="257" spans="1:21" x14ac:dyDescent="0.3">
      <c r="A257" s="7" t="s">
        <v>354</v>
      </c>
      <c r="B257" s="7" t="str">
        <f>INDEX('662 Suspended EOY FY16'!B:B,MATCH(G257,'662 Suspended EOY FY16'!F:F))</f>
        <v>CENTRAL</v>
      </c>
      <c r="C257" s="7" t="s">
        <v>178</v>
      </c>
      <c r="D257" s="7" t="s">
        <v>363</v>
      </c>
      <c r="E257" s="9" t="s">
        <v>14</v>
      </c>
      <c r="F257" s="7">
        <v>287173</v>
      </c>
      <c r="G257" s="7">
        <v>1382078</v>
      </c>
      <c r="H257" s="7" t="str">
        <f>VLOOKUP(G257,'662 Suspended EOY FY16'!F:G,2,FALSE)</f>
        <v>FIN_S</v>
      </c>
      <c r="I257" s="42">
        <v>41166</v>
      </c>
      <c r="J257" s="42">
        <v>42964</v>
      </c>
      <c r="K257" s="42" t="str">
        <f>VLOOKUP($H257,'Fac Type Match'!$A:$B,2,FALSE)</f>
        <v>Stations/Branches</v>
      </c>
      <c r="T257" s="19"/>
      <c r="U257" s="19"/>
    </row>
    <row r="258" spans="1:21" x14ac:dyDescent="0.3">
      <c r="A258" s="7" t="s">
        <v>483</v>
      </c>
      <c r="B258" s="7" t="str">
        <f>INDEX('662 Suspended EOY FY16'!B:B,MATCH(G258,'662 Suspended EOY FY16'!F:F))</f>
        <v>ATLANTIC</v>
      </c>
      <c r="C258" s="7" t="s">
        <v>489</v>
      </c>
      <c r="D258" s="7" t="s">
        <v>509</v>
      </c>
      <c r="E258" s="9" t="s">
        <v>13</v>
      </c>
      <c r="F258" s="7">
        <v>357975</v>
      </c>
      <c r="G258" s="7">
        <v>1382192</v>
      </c>
      <c r="H258" s="7" t="str">
        <f>VLOOKUP(G258,'662 Suspended EOY FY16'!F:G,2,FALSE)</f>
        <v>MAIN_PO</v>
      </c>
      <c r="I258" s="42">
        <v>39874</v>
      </c>
      <c r="J258" s="42">
        <v>42964</v>
      </c>
      <c r="K258" s="42" t="str">
        <f>VLOOKUP($H258,'Fac Type Match'!$A:$B,2,FALSE)</f>
        <v>Post Offices</v>
      </c>
      <c r="T258" s="19"/>
      <c r="U258" s="19"/>
    </row>
    <row r="259" spans="1:21" x14ac:dyDescent="0.3">
      <c r="A259" s="7" t="s">
        <v>558</v>
      </c>
      <c r="B259" s="7" t="str">
        <f>INDEX('662 Suspended EOY FY16'!B:B,MATCH(G259,'662 Suspended EOY FY16'!F:F))</f>
        <v>SOUTHERN</v>
      </c>
      <c r="C259" s="7" t="s">
        <v>559</v>
      </c>
      <c r="D259" s="7" t="s">
        <v>567</v>
      </c>
      <c r="E259" s="9" t="s">
        <v>13</v>
      </c>
      <c r="F259" s="7">
        <v>397623</v>
      </c>
      <c r="G259" s="7">
        <v>1382332</v>
      </c>
      <c r="H259" s="7" t="str">
        <f>VLOOKUP(G259,'662 Suspended EOY FY16'!F:G,2,FALSE)</f>
        <v>MAIN_PO</v>
      </c>
      <c r="I259" s="42">
        <v>41086</v>
      </c>
      <c r="J259" s="42">
        <v>42964</v>
      </c>
      <c r="K259" s="42" t="str">
        <f>VLOOKUP($H259,'Fac Type Match'!$A:$B,2,FALSE)</f>
        <v>Post Offices</v>
      </c>
      <c r="T259" s="19"/>
      <c r="U259" s="19"/>
    </row>
    <row r="260" spans="1:21" x14ac:dyDescent="0.3">
      <c r="A260" s="7" t="s">
        <v>456</v>
      </c>
      <c r="B260" s="7" t="str">
        <f>INDEX('662 Suspended EOY FY16'!B:B,MATCH(G260,'662 Suspended EOY FY16'!F:F))</f>
        <v>ATLANTIC</v>
      </c>
      <c r="C260" s="7" t="s">
        <v>457</v>
      </c>
      <c r="D260" s="7" t="s">
        <v>463</v>
      </c>
      <c r="E260" s="9" t="s">
        <v>14</v>
      </c>
      <c r="F260" s="7">
        <v>334755</v>
      </c>
      <c r="G260" s="7">
        <v>1432912</v>
      </c>
      <c r="H260" s="7" t="str">
        <f>VLOOKUP(G260,'662 Suspended EOY FY16'!F:G,2,FALSE)</f>
        <v>FIN_S</v>
      </c>
      <c r="I260" s="42">
        <v>40712</v>
      </c>
      <c r="J260" s="42">
        <v>42964</v>
      </c>
      <c r="K260" s="42" t="str">
        <f>VLOOKUP($H260,'Fac Type Match'!$A:$B,2,FALSE)</f>
        <v>Stations/Branches</v>
      </c>
      <c r="T260" s="19"/>
      <c r="U260" s="19"/>
    </row>
    <row r="261" spans="1:21" x14ac:dyDescent="0.3">
      <c r="A261" s="7" t="s">
        <v>577</v>
      </c>
      <c r="B261" s="7" t="str">
        <f>INDEX('662 Suspended EOY FY16'!B:B,MATCH(G261,'662 Suspended EOY FY16'!F:F))</f>
        <v>ATLANTIC</v>
      </c>
      <c r="C261" s="7" t="s">
        <v>578</v>
      </c>
      <c r="D261" s="7" t="s">
        <v>597</v>
      </c>
      <c r="E261" s="9" t="s">
        <v>13</v>
      </c>
      <c r="F261" s="7">
        <v>418076</v>
      </c>
      <c r="G261" s="7">
        <v>1383324</v>
      </c>
      <c r="H261" s="7" t="str">
        <f>VLOOKUP(G261,'662 Suspended EOY FY16'!F:G,2,FALSE)</f>
        <v>MAIN_PO</v>
      </c>
      <c r="I261" s="42">
        <v>41789</v>
      </c>
      <c r="J261" s="42">
        <v>42964</v>
      </c>
      <c r="K261" s="42" t="str">
        <f>VLOOKUP($H261,'Fac Type Match'!$A:$B,2,FALSE)</f>
        <v>Post Offices</v>
      </c>
      <c r="T261" s="19"/>
      <c r="U261" s="19"/>
    </row>
    <row r="262" spans="1:21" x14ac:dyDescent="0.3">
      <c r="A262" s="7" t="s">
        <v>519</v>
      </c>
      <c r="B262" s="7" t="str">
        <f>INDEX('662 Suspended EOY FY16'!B:B,MATCH(G262,'662 Suspended EOY FY16'!F:F))</f>
        <v>CENTRAL</v>
      </c>
      <c r="C262" s="7" t="s">
        <v>520</v>
      </c>
      <c r="D262" s="7" t="s">
        <v>536</v>
      </c>
      <c r="E262" s="9" t="s">
        <v>13</v>
      </c>
      <c r="F262" s="7">
        <v>387903</v>
      </c>
      <c r="G262" s="7">
        <v>1383531</v>
      </c>
      <c r="H262" s="7" t="str">
        <f>VLOOKUP(G262,'662 Suspended EOY FY16'!F:G,2,FALSE)</f>
        <v>MAIN_PO</v>
      </c>
      <c r="I262" s="42">
        <v>41093</v>
      </c>
      <c r="J262" s="42">
        <v>42964</v>
      </c>
      <c r="K262" s="42" t="str">
        <f>VLOOKUP($H262,'Fac Type Match'!$A:$B,2,FALSE)</f>
        <v>Post Offices</v>
      </c>
      <c r="T262" s="19"/>
      <c r="U262" s="19"/>
    </row>
    <row r="263" spans="1:21" x14ac:dyDescent="0.3">
      <c r="A263" s="7" t="s">
        <v>303</v>
      </c>
      <c r="B263" s="7" t="str">
        <f>INDEX('662 Suspended EOY FY16'!B:B,MATCH(G263,'662 Suspended EOY FY16'!F:F))</f>
        <v>ATLANTIC</v>
      </c>
      <c r="C263" s="7" t="s">
        <v>304</v>
      </c>
      <c r="D263" s="7" t="s">
        <v>311</v>
      </c>
      <c r="E263" s="9" t="s">
        <v>13</v>
      </c>
      <c r="F263" s="7">
        <v>238712</v>
      </c>
      <c r="G263" s="7">
        <v>1383578</v>
      </c>
      <c r="H263" s="7" t="str">
        <f>VLOOKUP(G263,'662 Suspended EOY FY16'!F:G,2,FALSE)</f>
        <v>MAIN_PO</v>
      </c>
      <c r="I263" s="42">
        <v>40449</v>
      </c>
      <c r="J263" s="42">
        <v>42964</v>
      </c>
      <c r="K263" s="42" t="str">
        <f>VLOOKUP($H263,'Fac Type Match'!$A:$B,2,FALSE)</f>
        <v>Post Offices</v>
      </c>
      <c r="T263" s="19"/>
      <c r="U263" s="19"/>
    </row>
    <row r="264" spans="1:21" x14ac:dyDescent="0.3">
      <c r="A264" s="7" t="s">
        <v>303</v>
      </c>
      <c r="B264" s="7" t="str">
        <f>INDEX('662 Suspended EOY FY16'!B:B,MATCH(G264,'662 Suspended EOY FY16'!F:F))</f>
        <v>ATLANTIC</v>
      </c>
      <c r="C264" s="7" t="s">
        <v>304</v>
      </c>
      <c r="D264" s="7" t="s">
        <v>312</v>
      </c>
      <c r="E264" s="9" t="s">
        <v>13</v>
      </c>
      <c r="F264" s="7">
        <v>238730</v>
      </c>
      <c r="G264" s="7">
        <v>1383629</v>
      </c>
      <c r="H264" s="7" t="str">
        <f>VLOOKUP(G264,'662 Suspended EOY FY16'!F:G,2,FALSE)</f>
        <v>MAIN_PO</v>
      </c>
      <c r="I264" s="42">
        <v>40087</v>
      </c>
      <c r="J264" s="42">
        <v>42964</v>
      </c>
      <c r="K264" s="42" t="str">
        <f>VLOOKUP($H264,'Fac Type Match'!$A:$B,2,FALSE)</f>
        <v>Post Offices</v>
      </c>
      <c r="T264" s="19"/>
      <c r="U264" s="19"/>
    </row>
    <row r="265" spans="1:21" x14ac:dyDescent="0.3">
      <c r="A265" s="7" t="s">
        <v>354</v>
      </c>
      <c r="B265" s="7" t="str">
        <f>INDEX('662 Suspended EOY FY16'!B:B,MATCH(G265,'662 Suspended EOY FY16'!F:F))</f>
        <v>CENTRAL</v>
      </c>
      <c r="C265" s="7" t="s">
        <v>250</v>
      </c>
      <c r="D265" s="7" t="s">
        <v>388</v>
      </c>
      <c r="E265" s="9" t="s">
        <v>13</v>
      </c>
      <c r="F265" s="7">
        <v>287686</v>
      </c>
      <c r="G265" s="7">
        <v>1383726</v>
      </c>
      <c r="H265" s="7" t="str">
        <f>VLOOKUP(G265,'662 Suspended EOY FY16'!F:G,2,FALSE)</f>
        <v>MAIN_PO</v>
      </c>
      <c r="I265" s="42">
        <v>41368</v>
      </c>
      <c r="J265" s="42">
        <v>42964</v>
      </c>
      <c r="K265" s="42" t="str">
        <f>VLOOKUP($H265,'Fac Type Match'!$A:$B,2,FALSE)</f>
        <v>Post Offices</v>
      </c>
      <c r="T265" s="19"/>
      <c r="U265" s="19"/>
    </row>
    <row r="266" spans="1:21" x14ac:dyDescent="0.3">
      <c r="A266" s="7" t="s">
        <v>661</v>
      </c>
      <c r="B266" s="7" t="str">
        <f>INDEX('662 Suspended EOY FY16'!B:B,MATCH(G266,'662 Suspended EOY FY16'!F:F))</f>
        <v>SOUTHERN</v>
      </c>
      <c r="C266" s="7" t="s">
        <v>684</v>
      </c>
      <c r="D266" s="7" t="s">
        <v>697</v>
      </c>
      <c r="E266" s="9" t="s">
        <v>13</v>
      </c>
      <c r="F266" s="7">
        <v>488700</v>
      </c>
      <c r="G266" s="7">
        <v>1383820</v>
      </c>
      <c r="H266" s="7" t="str">
        <f>VLOOKUP(G266,'662 Suspended EOY FY16'!F:G,2,FALSE)</f>
        <v>MAIN_PO</v>
      </c>
      <c r="I266" s="42">
        <v>41264</v>
      </c>
      <c r="J266" s="42">
        <v>42964</v>
      </c>
      <c r="K266" s="42" t="str">
        <f>VLOOKUP($H266,'Fac Type Match'!$A:$B,2,FALSE)</f>
        <v>Post Offices</v>
      </c>
      <c r="T266" s="19"/>
      <c r="U266" s="19"/>
    </row>
    <row r="267" spans="1:21" x14ac:dyDescent="0.3">
      <c r="A267" s="7" t="s">
        <v>23</v>
      </c>
      <c r="B267" s="7" t="str">
        <f>INDEX('662 Suspended EOY FY16'!B:B,MATCH(G267,'662 Suspended EOY FY16'!F:F))</f>
        <v>SOUTHERN</v>
      </c>
      <c r="C267" s="7" t="s">
        <v>24</v>
      </c>
      <c r="D267" s="7" t="s">
        <v>30</v>
      </c>
      <c r="E267" s="9" t="s">
        <v>13</v>
      </c>
      <c r="F267" s="7">
        <v>17900</v>
      </c>
      <c r="G267" s="7">
        <v>1383987</v>
      </c>
      <c r="H267" s="7" t="str">
        <f>VLOOKUP(G267,'662 Suspended EOY FY16'!F:G,2,FALSE)</f>
        <v>MAIN_PO</v>
      </c>
      <c r="I267" s="42">
        <v>41379</v>
      </c>
      <c r="J267" s="42">
        <v>42964</v>
      </c>
      <c r="K267" s="42" t="str">
        <f>VLOOKUP($H267,'Fac Type Match'!$A:$B,2,FALSE)</f>
        <v>Post Offices</v>
      </c>
      <c r="T267" s="19"/>
      <c r="U267" s="19"/>
    </row>
    <row r="268" spans="1:21" x14ac:dyDescent="0.3">
      <c r="A268" s="7" t="s">
        <v>558</v>
      </c>
      <c r="B268" s="7" t="str">
        <f>INDEX('662 Suspended EOY FY16'!B:B,MATCH(G268,'662 Suspended EOY FY16'!F:F))</f>
        <v>SOUTHERN</v>
      </c>
      <c r="C268" s="7" t="s">
        <v>559</v>
      </c>
      <c r="D268" s="7" t="s">
        <v>568</v>
      </c>
      <c r="E268" s="9" t="s">
        <v>13</v>
      </c>
      <c r="F268" s="7">
        <v>397975</v>
      </c>
      <c r="G268" s="7">
        <v>1384124</v>
      </c>
      <c r="H268" s="7" t="str">
        <f>VLOOKUP(G268,'662 Suspended EOY FY16'!F:G,2,FALSE)</f>
        <v>MAIN_PO</v>
      </c>
      <c r="I268" s="42">
        <v>41546</v>
      </c>
      <c r="J268" s="42">
        <v>42964</v>
      </c>
      <c r="K268" s="42" t="str">
        <f>VLOOKUP($H268,'Fac Type Match'!$A:$B,2,FALSE)</f>
        <v>Post Offices</v>
      </c>
      <c r="T268" s="19"/>
      <c r="U268" s="19"/>
    </row>
    <row r="269" spans="1:21" x14ac:dyDescent="0.3">
      <c r="A269" s="7" t="s">
        <v>407</v>
      </c>
      <c r="B269" s="7" t="str">
        <f>INDEX('662 Suspended EOY FY16'!B:B,MATCH(G269,'662 Suspended EOY FY16'!F:F))</f>
        <v>SOUTHERN</v>
      </c>
      <c r="C269" s="7" t="s">
        <v>408</v>
      </c>
      <c r="D269" s="7" t="s">
        <v>410</v>
      </c>
      <c r="E269" s="9" t="s">
        <v>13</v>
      </c>
      <c r="F269" s="7">
        <v>367648</v>
      </c>
      <c r="G269" s="7">
        <v>1384127</v>
      </c>
      <c r="H269" s="7" t="str">
        <f>VLOOKUP(G269,'662 Suspended EOY FY16'!F:G,2,FALSE)</f>
        <v>MAIN_PO</v>
      </c>
      <c r="I269" s="42">
        <v>40574</v>
      </c>
      <c r="J269" s="42">
        <v>42964</v>
      </c>
      <c r="K269" s="42" t="str">
        <f>VLOOKUP($H269,'Fac Type Match'!$A:$B,2,FALSE)</f>
        <v>Post Offices</v>
      </c>
      <c r="T269" s="19"/>
      <c r="U269" s="19"/>
    </row>
    <row r="270" spans="1:21" x14ac:dyDescent="0.3">
      <c r="A270" s="7" t="s">
        <v>99</v>
      </c>
      <c r="B270" s="7" t="str">
        <f>INDEX('662 Suspended EOY FY16'!B:B,MATCH(G270,'662 Suspended EOY FY16'!F:F))</f>
        <v>ATLANTIC</v>
      </c>
      <c r="C270" s="7" t="s">
        <v>100</v>
      </c>
      <c r="D270" s="7" t="s">
        <v>103</v>
      </c>
      <c r="E270" s="9" t="s">
        <v>13</v>
      </c>
      <c r="F270" s="7">
        <v>88092</v>
      </c>
      <c r="G270" s="7">
        <v>1384296</v>
      </c>
      <c r="H270" s="7" t="str">
        <f>VLOOKUP(G270,'662 Suspended EOY FY16'!F:G,2,FALSE)</f>
        <v>MAIN_PO</v>
      </c>
      <c r="I270" s="42">
        <v>40578</v>
      </c>
      <c r="J270" s="42">
        <v>42964</v>
      </c>
      <c r="K270" s="42" t="str">
        <f>VLOOKUP($H270,'Fac Type Match'!$A:$B,2,FALSE)</f>
        <v>Post Offices</v>
      </c>
      <c r="T270" s="19"/>
      <c r="U270" s="19"/>
    </row>
    <row r="271" spans="1:21" x14ac:dyDescent="0.3">
      <c r="A271" s="7" t="s">
        <v>483</v>
      </c>
      <c r="B271" s="7" t="str">
        <f>INDEX('662 Suspended EOY FY16'!B:B,MATCH(G271,'662 Suspended EOY FY16'!F:F))</f>
        <v>ATLANTIC</v>
      </c>
      <c r="C271" s="7" t="s">
        <v>489</v>
      </c>
      <c r="D271" s="7" t="s">
        <v>510</v>
      </c>
      <c r="E271" s="9" t="s">
        <v>13</v>
      </c>
      <c r="F271" s="7">
        <v>358480</v>
      </c>
      <c r="G271" s="7">
        <v>1384702</v>
      </c>
      <c r="H271" s="7" t="str">
        <f>VLOOKUP(G271,'662 Suspended EOY FY16'!F:G,2,FALSE)</f>
        <v>MAIN_PO</v>
      </c>
      <c r="I271" s="42">
        <v>40799</v>
      </c>
      <c r="J271" s="42">
        <v>42964</v>
      </c>
      <c r="K271" s="42" t="str">
        <f>VLOOKUP($H271,'Fac Type Match'!$A:$B,2,FALSE)</f>
        <v>Post Offices</v>
      </c>
      <c r="T271" s="19"/>
      <c r="U271" s="19"/>
    </row>
    <row r="272" spans="1:21" x14ac:dyDescent="0.3">
      <c r="A272" s="7" t="s">
        <v>254</v>
      </c>
      <c r="B272" s="7" t="str">
        <f>INDEX('662 Suspended EOY FY16'!B:B,MATCH(G272,'662 Suspended EOY FY16'!F:F))</f>
        <v>CENTRAL</v>
      </c>
      <c r="C272" s="7" t="s">
        <v>201</v>
      </c>
      <c r="D272" s="7" t="s">
        <v>280</v>
      </c>
      <c r="E272" s="9" t="s">
        <v>13</v>
      </c>
      <c r="F272" s="7">
        <v>207724</v>
      </c>
      <c r="G272" s="7">
        <v>1384793</v>
      </c>
      <c r="H272" s="7" t="str">
        <f>VLOOKUP(G272,'662 Suspended EOY FY16'!F:G,2,FALSE)</f>
        <v>MAIN_PO</v>
      </c>
      <c r="I272" s="42">
        <v>41096</v>
      </c>
      <c r="J272" s="42">
        <v>42964</v>
      </c>
      <c r="K272" s="42" t="str">
        <f>VLOOKUP($H272,'Fac Type Match'!$A:$B,2,FALSE)</f>
        <v>Post Offices</v>
      </c>
      <c r="T272" s="19"/>
      <c r="U272" s="19"/>
    </row>
    <row r="273" spans="1:21" x14ac:dyDescent="0.3">
      <c r="A273" s="7" t="s">
        <v>456</v>
      </c>
      <c r="B273" s="7" t="str">
        <f>INDEX('662 Suspended EOY FY16'!B:B,MATCH(G273,'662 Suspended EOY FY16'!F:F))</f>
        <v>ATLANTIC</v>
      </c>
      <c r="C273" s="7" t="s">
        <v>465</v>
      </c>
      <c r="D273" s="7" t="s">
        <v>475</v>
      </c>
      <c r="E273" s="9" t="s">
        <v>14</v>
      </c>
      <c r="F273" s="7">
        <v>338595</v>
      </c>
      <c r="G273" s="7">
        <v>1384898</v>
      </c>
      <c r="H273" s="7" t="str">
        <f>VLOOKUP(G273,'662 Suspended EOY FY16'!F:G,2,FALSE)</f>
        <v>FIN_S</v>
      </c>
      <c r="I273" s="42">
        <v>40886</v>
      </c>
      <c r="J273" s="42">
        <v>42964</v>
      </c>
      <c r="K273" s="42" t="str">
        <f>VLOOKUP($H273,'Fac Type Match'!$A:$B,2,FALSE)</f>
        <v>Stations/Branches</v>
      </c>
      <c r="T273" s="19"/>
      <c r="U273" s="19"/>
    </row>
    <row r="274" spans="1:21" x14ac:dyDescent="0.3">
      <c r="A274" s="7" t="s">
        <v>23</v>
      </c>
      <c r="B274" s="7" t="str">
        <f>INDEX('662 Suspended EOY FY16'!B:B,MATCH(G274,'662 Suspended EOY FY16'!F:F))</f>
        <v>SOUTHERN</v>
      </c>
      <c r="C274" s="7" t="s">
        <v>24</v>
      </c>
      <c r="D274" s="7" t="s">
        <v>31</v>
      </c>
      <c r="E274" s="9" t="s">
        <v>13</v>
      </c>
      <c r="F274" s="7">
        <v>18190</v>
      </c>
      <c r="G274" s="7">
        <v>1384930</v>
      </c>
      <c r="H274" s="7" t="str">
        <f>VLOOKUP(G274,'662 Suspended EOY FY16'!F:G,2,FALSE)</f>
        <v>MAIN_PO</v>
      </c>
      <c r="I274" s="42">
        <v>40740</v>
      </c>
      <c r="J274" s="42">
        <v>42964</v>
      </c>
      <c r="K274" s="42" t="str">
        <f>VLOOKUP($H274,'Fac Type Match'!$A:$B,2,FALSE)</f>
        <v>Post Offices</v>
      </c>
      <c r="T274" s="19"/>
      <c r="U274" s="19"/>
    </row>
    <row r="275" spans="1:21" x14ac:dyDescent="0.3">
      <c r="A275" s="7" t="s">
        <v>254</v>
      </c>
      <c r="B275" s="7" t="str">
        <f>INDEX('662 Suspended EOY FY16'!B:B,MATCH(G275,'662 Suspended EOY FY16'!F:F))</f>
        <v>CENTRAL</v>
      </c>
      <c r="C275" s="7" t="s">
        <v>201</v>
      </c>
      <c r="D275" s="7" t="s">
        <v>281</v>
      </c>
      <c r="E275" s="9" t="s">
        <v>13</v>
      </c>
      <c r="F275" s="7">
        <v>207764</v>
      </c>
      <c r="G275" s="7">
        <v>1384937</v>
      </c>
      <c r="H275" s="7" t="str">
        <f>VLOOKUP(G275,'662 Suspended EOY FY16'!F:G,2,FALSE)</f>
        <v>MAIN_PO</v>
      </c>
      <c r="I275" s="42">
        <v>41516</v>
      </c>
      <c r="J275" s="42">
        <v>42964</v>
      </c>
      <c r="K275" s="42" t="str">
        <f>VLOOKUP($H275,'Fac Type Match'!$A:$B,2,FALSE)</f>
        <v>Post Offices</v>
      </c>
      <c r="T275" s="19"/>
      <c r="U275" s="19"/>
    </row>
    <row r="276" spans="1:21" x14ac:dyDescent="0.3">
      <c r="A276" s="7" t="s">
        <v>519</v>
      </c>
      <c r="B276" s="7" t="str">
        <f>INDEX('662 Suspended EOY FY16'!B:B,MATCH(G276,'662 Suspended EOY FY16'!F:F))</f>
        <v>CENTRAL</v>
      </c>
      <c r="C276" s="7" t="s">
        <v>285</v>
      </c>
      <c r="D276" s="7" t="s">
        <v>554</v>
      </c>
      <c r="E276" s="9" t="s">
        <v>13</v>
      </c>
      <c r="F276" s="7">
        <v>388302</v>
      </c>
      <c r="G276" s="7">
        <v>1385012</v>
      </c>
      <c r="H276" s="7" t="str">
        <f>VLOOKUP(G276,'662 Suspended EOY FY16'!F:G,2,FALSE)</f>
        <v>MAIN_PO</v>
      </c>
      <c r="I276" s="42">
        <v>40298</v>
      </c>
      <c r="J276" s="42">
        <v>42964</v>
      </c>
      <c r="K276" s="42" t="str">
        <f>VLOOKUP($H276,'Fac Type Match'!$A:$B,2,FALSE)</f>
        <v>Post Offices</v>
      </c>
      <c r="T276" s="19"/>
      <c r="U276" s="19"/>
    </row>
    <row r="277" spans="1:21" x14ac:dyDescent="0.3">
      <c r="A277" s="7" t="s">
        <v>200</v>
      </c>
      <c r="B277" s="7" t="str">
        <f>INDEX('662 Suspended EOY FY16'!B:B,MATCH(G277,'662 Suspended EOY FY16'!F:F))</f>
        <v>CENTRAL</v>
      </c>
      <c r="C277" s="7" t="s">
        <v>207</v>
      </c>
      <c r="D277" s="7" t="s">
        <v>228</v>
      </c>
      <c r="E277" s="9" t="s">
        <v>13</v>
      </c>
      <c r="F277" s="7">
        <v>178833</v>
      </c>
      <c r="G277" s="7">
        <v>1385287</v>
      </c>
      <c r="H277" s="7" t="str">
        <f>VLOOKUP(G277,'662 Suspended EOY FY16'!F:G,2,FALSE)</f>
        <v>MAIN_PO</v>
      </c>
      <c r="I277" s="42">
        <v>40712</v>
      </c>
      <c r="J277" s="42">
        <v>42964</v>
      </c>
      <c r="K277" s="42" t="str">
        <f>VLOOKUP($H277,'Fac Type Match'!$A:$B,2,FALSE)</f>
        <v>Post Offices</v>
      </c>
      <c r="T277" s="19"/>
      <c r="U277" s="19"/>
    </row>
    <row r="278" spans="1:21" x14ac:dyDescent="0.3">
      <c r="A278" s="7" t="s">
        <v>23</v>
      </c>
      <c r="B278" s="7" t="str">
        <f>INDEX('662 Suspended EOY FY16'!B:B,MATCH(G278,'662 Suspended EOY FY16'!F:F))</f>
        <v>SOUTHERN</v>
      </c>
      <c r="C278" s="7" t="s">
        <v>24</v>
      </c>
      <c r="D278" s="7" t="s">
        <v>32</v>
      </c>
      <c r="E278" s="9" t="s">
        <v>14</v>
      </c>
      <c r="F278" s="7">
        <v>18250</v>
      </c>
      <c r="G278" s="7">
        <v>1385511</v>
      </c>
      <c r="H278" s="7" t="str">
        <f>VLOOKUP(G278,'662 Suspended EOY FY16'!F:G,2,FALSE)</f>
        <v>FIN_S</v>
      </c>
      <c r="I278" s="42">
        <v>41404</v>
      </c>
      <c r="J278" s="42">
        <v>42964</v>
      </c>
      <c r="K278" s="42" t="str">
        <f>VLOOKUP($H278,'Fac Type Match'!$A:$B,2,FALSE)</f>
        <v>Stations/Branches</v>
      </c>
      <c r="T278" s="19"/>
      <c r="U278" s="19"/>
    </row>
    <row r="279" spans="1:21" x14ac:dyDescent="0.3">
      <c r="A279" s="7" t="s">
        <v>661</v>
      </c>
      <c r="B279" s="7" t="str">
        <f>INDEX('662 Suspended EOY FY16'!B:B,MATCH(G279,'662 Suspended EOY FY16'!F:F))</f>
        <v>SOUTHERN</v>
      </c>
      <c r="C279" s="7" t="s">
        <v>684</v>
      </c>
      <c r="D279" s="7" t="s">
        <v>698</v>
      </c>
      <c r="E279" s="9" t="s">
        <v>14</v>
      </c>
      <c r="F279" s="7">
        <v>487978</v>
      </c>
      <c r="G279" s="7">
        <v>1385488</v>
      </c>
      <c r="H279" s="7" t="str">
        <f>VLOOKUP(G279,'662 Suspended EOY FY16'!F:G,2,FALSE)</f>
        <v>STATION</v>
      </c>
      <c r="I279" s="42">
        <v>41187</v>
      </c>
      <c r="J279" s="42">
        <v>42964</v>
      </c>
      <c r="K279" s="42" t="str">
        <f>VLOOKUP($H279,'Fac Type Match'!$A:$B,2,FALSE)</f>
        <v>Stations/Branches</v>
      </c>
      <c r="T279" s="19"/>
      <c r="U279" s="19"/>
    </row>
    <row r="280" spans="1:21" x14ac:dyDescent="0.3">
      <c r="A280" s="7" t="s">
        <v>417</v>
      </c>
      <c r="B280" s="7" t="str">
        <f>INDEX('662 Suspended EOY FY16'!B:B,MATCH(G280,'662 Suspended EOY FY16'!F:F))</f>
        <v>WESTPAC</v>
      </c>
      <c r="C280" s="7" t="s">
        <v>341</v>
      </c>
      <c r="D280" s="7" t="s">
        <v>439</v>
      </c>
      <c r="E280" s="9" t="s">
        <v>13</v>
      </c>
      <c r="F280" s="7">
        <v>378800</v>
      </c>
      <c r="G280" s="7">
        <v>1385520</v>
      </c>
      <c r="H280" s="7" t="str">
        <f>VLOOKUP(G280,'662 Suspended EOY FY16'!F:G,2,FALSE)</f>
        <v>MAIN_PO</v>
      </c>
      <c r="I280" s="42">
        <v>40865</v>
      </c>
      <c r="J280" s="42">
        <v>42964</v>
      </c>
      <c r="K280" s="42" t="str">
        <f>VLOOKUP($H280,'Fac Type Match'!$A:$B,2,FALSE)</f>
        <v>Post Offices</v>
      </c>
      <c r="T280" s="19"/>
      <c r="U280" s="19"/>
    </row>
    <row r="281" spans="1:21" x14ac:dyDescent="0.3">
      <c r="A281" s="7" t="s">
        <v>105</v>
      </c>
      <c r="B281" s="7" t="str">
        <f>INDEX('662 Suspended EOY FY16'!B:B,MATCH(G281,'662 Suspended EOY FY16'!F:F))</f>
        <v>ATLANTIC</v>
      </c>
      <c r="C281" s="7" t="s">
        <v>106</v>
      </c>
      <c r="D281" s="7" t="s">
        <v>109</v>
      </c>
      <c r="E281" s="9" t="s">
        <v>14</v>
      </c>
      <c r="F281" s="7">
        <v>105009</v>
      </c>
      <c r="G281" s="7">
        <v>1442072</v>
      </c>
      <c r="H281" s="7" t="str">
        <f>VLOOKUP(G281,'662 Suspended EOY FY16'!F:G,2,FALSE)</f>
        <v>FND_S</v>
      </c>
      <c r="I281" s="42">
        <v>41536</v>
      </c>
      <c r="J281" s="42">
        <v>42964</v>
      </c>
      <c r="K281" s="42" t="str">
        <f>VLOOKUP($H281,'Fac Type Match'!$A:$B,2,FALSE)</f>
        <v>Stations/Branches</v>
      </c>
      <c r="T281" s="19"/>
      <c r="U281" s="19"/>
    </row>
    <row r="282" spans="1:21" x14ac:dyDescent="0.3">
      <c r="A282" s="7" t="s">
        <v>577</v>
      </c>
      <c r="B282" s="7" t="str">
        <f>INDEX('662 Suspended EOY FY16'!B:B,MATCH(G282,'662 Suspended EOY FY16'!F:F))</f>
        <v>ATLANTIC</v>
      </c>
      <c r="C282" s="7" t="s">
        <v>602</v>
      </c>
      <c r="D282" s="7" t="s">
        <v>624</v>
      </c>
      <c r="E282" s="9" t="s">
        <v>13</v>
      </c>
      <c r="F282" s="7">
        <v>418720</v>
      </c>
      <c r="G282" s="7">
        <v>1385641</v>
      </c>
      <c r="H282" s="7" t="str">
        <f>VLOOKUP(G282,'662 Suspended EOY FY16'!F:G,2,FALSE)</f>
        <v>MAIN_PO</v>
      </c>
      <c r="I282" s="42">
        <v>41627</v>
      </c>
      <c r="J282" s="42">
        <v>42964</v>
      </c>
      <c r="K282" s="42" t="str">
        <f>VLOOKUP($H282,'Fac Type Match'!$A:$B,2,FALSE)</f>
        <v>Post Offices</v>
      </c>
      <c r="T282" s="19"/>
      <c r="U282" s="19"/>
    </row>
    <row r="283" spans="1:21" x14ac:dyDescent="0.3">
      <c r="A283" s="7" t="s">
        <v>254</v>
      </c>
      <c r="B283" s="7" t="str">
        <f>INDEX('662 Suspended EOY FY16'!B:B,MATCH(G283,'662 Suspended EOY FY16'!F:F))</f>
        <v>CENTRAL</v>
      </c>
      <c r="C283" s="7" t="s">
        <v>201</v>
      </c>
      <c r="D283" s="7" t="s">
        <v>282</v>
      </c>
      <c r="E283" s="9" t="s">
        <v>14</v>
      </c>
      <c r="F283" s="7">
        <v>204810</v>
      </c>
      <c r="G283" s="7">
        <v>1436356</v>
      </c>
      <c r="H283" s="7" t="str">
        <f>VLOOKUP(G283,'662 Suspended EOY FY16'!F:G,2,FALSE)</f>
        <v>BRANCH</v>
      </c>
      <c r="I283" s="42">
        <v>40907</v>
      </c>
      <c r="J283" s="42">
        <v>42964</v>
      </c>
      <c r="K283" s="42" t="str">
        <f>VLOOKUP($H283,'Fac Type Match'!$A:$B,2,FALSE)</f>
        <v>Stations/Branches</v>
      </c>
      <c r="T283" s="19"/>
      <c r="U283" s="19"/>
    </row>
    <row r="284" spans="1:21" x14ac:dyDescent="0.3">
      <c r="A284" s="7" t="s">
        <v>775</v>
      </c>
      <c r="B284" s="7" t="str">
        <f>INDEX('662 Suspended EOY FY16'!B:B,MATCH(G284,'662 Suspended EOY FY16'!F:F))</f>
        <v>WESTPAC</v>
      </c>
      <c r="C284" s="7" t="s">
        <v>94</v>
      </c>
      <c r="D284" s="7" t="s">
        <v>780</v>
      </c>
      <c r="E284" s="9" t="s">
        <v>13</v>
      </c>
      <c r="F284" s="7">
        <v>579348</v>
      </c>
      <c r="G284" s="7">
        <v>1385724</v>
      </c>
      <c r="H284" s="7" t="str">
        <f>VLOOKUP(G284,'662 Suspended EOY FY16'!F:G,2,FALSE)</f>
        <v>MAIN_PO</v>
      </c>
      <c r="I284" s="42">
        <v>41927</v>
      </c>
      <c r="J284" s="42">
        <v>42964</v>
      </c>
      <c r="K284" s="42" t="str">
        <f>VLOOKUP($H284,'Fac Type Match'!$A:$B,2,FALSE)</f>
        <v>Post Offices</v>
      </c>
      <c r="T284" s="19"/>
      <c r="U284" s="19"/>
    </row>
    <row r="285" spans="1:21" x14ac:dyDescent="0.3">
      <c r="A285" s="7" t="s">
        <v>407</v>
      </c>
      <c r="B285" s="7" t="str">
        <f>INDEX('662 Suspended EOY FY16'!B:B,MATCH(G285,'662 Suspended EOY FY16'!F:F))</f>
        <v>SOUTHERN</v>
      </c>
      <c r="C285" s="7" t="s">
        <v>412</v>
      </c>
      <c r="D285" s="7" t="s">
        <v>416</v>
      </c>
      <c r="E285" s="9" t="s">
        <v>13</v>
      </c>
      <c r="F285" s="7">
        <v>368112</v>
      </c>
      <c r="G285" s="7">
        <v>1385747</v>
      </c>
      <c r="H285" s="7" t="str">
        <f>VLOOKUP(G285,'662 Suspended EOY FY16'!F:G,2,FALSE)</f>
        <v>MAIN_PO</v>
      </c>
      <c r="I285" s="42">
        <v>40784</v>
      </c>
      <c r="J285" s="42">
        <v>42964</v>
      </c>
      <c r="K285" s="42" t="str">
        <f>VLOOKUP($H285,'Fac Type Match'!$A:$B,2,FALSE)</f>
        <v>Post Offices</v>
      </c>
      <c r="T285" s="19"/>
      <c r="U285" s="19"/>
    </row>
    <row r="286" spans="1:21" x14ac:dyDescent="0.3">
      <c r="A286" s="7" t="s">
        <v>519</v>
      </c>
      <c r="B286" s="7" t="str">
        <f>INDEX('662 Suspended EOY FY16'!B:B,MATCH(G286,'662 Suspended EOY FY16'!F:F))</f>
        <v>CENTRAL</v>
      </c>
      <c r="C286" s="7" t="s">
        <v>285</v>
      </c>
      <c r="D286" s="7" t="s">
        <v>555</v>
      </c>
      <c r="E286" s="9" t="s">
        <v>14</v>
      </c>
      <c r="F286" s="7">
        <v>382093</v>
      </c>
      <c r="G286" s="7">
        <v>1437093</v>
      </c>
      <c r="H286" s="7" t="str">
        <f>VLOOKUP(G286,'662 Suspended EOY FY16'!F:G,2,FALSE)</f>
        <v>FIN_S</v>
      </c>
      <c r="I286" s="42">
        <v>41536</v>
      </c>
      <c r="J286" s="42">
        <v>42964</v>
      </c>
      <c r="K286" s="42" t="str">
        <f>VLOOKUP($H286,'Fac Type Match'!$A:$B,2,FALSE)</f>
        <v>Stations/Branches</v>
      </c>
      <c r="T286" s="19"/>
      <c r="U286" s="19"/>
    </row>
    <row r="287" spans="1:21" x14ac:dyDescent="0.3">
      <c r="A287" s="7" t="s">
        <v>577</v>
      </c>
      <c r="B287" s="7" t="str">
        <f>INDEX('662 Suspended EOY FY16'!B:B,MATCH(G287,'662 Suspended EOY FY16'!F:F))</f>
        <v>ATLANTIC</v>
      </c>
      <c r="C287" s="7" t="s">
        <v>602</v>
      </c>
      <c r="D287" s="7" t="s">
        <v>625</v>
      </c>
      <c r="E287" s="9" t="s">
        <v>14</v>
      </c>
      <c r="F287" s="7">
        <v>416647</v>
      </c>
      <c r="G287" s="7">
        <v>1436701</v>
      </c>
      <c r="H287" s="7" t="str">
        <f>VLOOKUP(G287,'662 Suspended EOY FY16'!F:G,2,FALSE)</f>
        <v>FIN_S</v>
      </c>
      <c r="I287" s="42">
        <v>41278</v>
      </c>
      <c r="J287" s="42">
        <v>42964</v>
      </c>
      <c r="K287" s="42" t="str">
        <f>VLOOKUP($H287,'Fac Type Match'!$A:$B,2,FALSE)</f>
        <v>Stations/Branches</v>
      </c>
      <c r="T287" s="19"/>
      <c r="U287" s="19"/>
    </row>
    <row r="288" spans="1:21" x14ac:dyDescent="0.3">
      <c r="A288" s="7" t="s">
        <v>254</v>
      </c>
      <c r="B288" s="7" t="str">
        <f>INDEX('662 Suspended EOY FY16'!B:B,MATCH(G288,'662 Suspended EOY FY16'!F:F))</f>
        <v>CENTRAL</v>
      </c>
      <c r="C288" s="7" t="s">
        <v>201</v>
      </c>
      <c r="D288" s="7" t="s">
        <v>283</v>
      </c>
      <c r="E288" s="9" t="s">
        <v>13</v>
      </c>
      <c r="F288" s="7">
        <v>208104</v>
      </c>
      <c r="G288" s="7">
        <v>1386377</v>
      </c>
      <c r="H288" s="7" t="str">
        <f>VLOOKUP(G288,'662 Suspended EOY FY16'!F:G,2,FALSE)</f>
        <v>MAIN_PO</v>
      </c>
      <c r="I288" s="42">
        <v>41213</v>
      </c>
      <c r="J288" s="42">
        <v>42964</v>
      </c>
      <c r="K288" s="42" t="str">
        <f>VLOOKUP($H288,'Fac Type Match'!$A:$B,2,FALSE)</f>
        <v>Post Offices</v>
      </c>
      <c r="T288" s="19"/>
      <c r="U288" s="19"/>
    </row>
    <row r="289" spans="1:21" x14ac:dyDescent="0.3">
      <c r="A289" s="7" t="s">
        <v>35</v>
      </c>
      <c r="B289" s="7" t="str">
        <f>INDEX('662 Suspended EOY FY16'!B:B,MATCH(G289,'662 Suspended EOY FY16'!F:F))</f>
        <v>WESTPAC</v>
      </c>
      <c r="C289" s="7" t="s">
        <v>36</v>
      </c>
      <c r="D289" s="7" t="s">
        <v>44</v>
      </c>
      <c r="E289" s="9" t="s">
        <v>14</v>
      </c>
      <c r="F289" s="7">
        <v>30740</v>
      </c>
      <c r="G289" s="7">
        <v>1386421</v>
      </c>
      <c r="H289" s="7" t="str">
        <f>VLOOKUP(G289,'662 Suspended EOY FY16'!F:G,2,FALSE)</f>
        <v>FIN_S</v>
      </c>
      <c r="I289" s="42">
        <v>40470</v>
      </c>
      <c r="J289" s="42">
        <v>42964</v>
      </c>
      <c r="K289" s="42" t="str">
        <f>VLOOKUP($H289,'Fac Type Match'!$A:$B,2,FALSE)</f>
        <v>Stations/Branches</v>
      </c>
      <c r="T289" s="19"/>
      <c r="U289" s="19"/>
    </row>
    <row r="290" spans="1:21" x14ac:dyDescent="0.3">
      <c r="A290" s="7" t="s">
        <v>417</v>
      </c>
      <c r="B290" s="7" t="str">
        <f>INDEX('662 Suspended EOY FY16'!B:B,MATCH(G290,'662 Suspended EOY FY16'!F:F))</f>
        <v>WESTPAC</v>
      </c>
      <c r="C290" s="7" t="s">
        <v>341</v>
      </c>
      <c r="D290" s="7" t="s">
        <v>440</v>
      </c>
      <c r="E290" s="9" t="s">
        <v>13</v>
      </c>
      <c r="F290" s="7">
        <v>379056</v>
      </c>
      <c r="G290" s="7">
        <v>1386471</v>
      </c>
      <c r="H290" s="7" t="str">
        <f>VLOOKUP(G290,'662 Suspended EOY FY16'!F:G,2,FALSE)</f>
        <v>MAIN_PO</v>
      </c>
      <c r="I290" s="42">
        <v>40801</v>
      </c>
      <c r="J290" s="42">
        <v>42964</v>
      </c>
      <c r="K290" s="42" t="str">
        <f>VLOOKUP($H290,'Fac Type Match'!$A:$B,2,FALSE)</f>
        <v>Post Offices</v>
      </c>
      <c r="T290" s="19"/>
      <c r="U290" s="19"/>
    </row>
    <row r="291" spans="1:21" x14ac:dyDescent="0.3">
      <c r="A291" s="7" t="s">
        <v>354</v>
      </c>
      <c r="B291" s="7" t="str">
        <f>INDEX('662 Suspended EOY FY16'!B:B,MATCH(G291,'662 Suspended EOY FY16'!F:F))</f>
        <v>CENTRAL</v>
      </c>
      <c r="C291" s="7" t="s">
        <v>250</v>
      </c>
      <c r="D291" s="7" t="s">
        <v>390</v>
      </c>
      <c r="E291" s="9" t="s">
        <v>13</v>
      </c>
      <c r="F291" s="7">
        <v>288370</v>
      </c>
      <c r="G291" s="7">
        <v>1386913</v>
      </c>
      <c r="H291" s="7" t="str">
        <f>VLOOKUP(G291,'662 Suspended EOY FY16'!F:G,2,FALSE)</f>
        <v>MAIN_PO</v>
      </c>
      <c r="I291" s="42">
        <v>40686</v>
      </c>
      <c r="J291" s="42">
        <v>42964</v>
      </c>
      <c r="K291" s="42" t="str">
        <f>VLOOKUP($H291,'Fac Type Match'!$A:$B,2,FALSE)</f>
        <v>Post Offices</v>
      </c>
      <c r="T291" s="19"/>
      <c r="U291" s="19"/>
    </row>
    <row r="292" spans="1:21" x14ac:dyDescent="0.3">
      <c r="A292" s="7" t="s">
        <v>720</v>
      </c>
      <c r="B292" s="7" t="str">
        <f>INDEX('662 Suspended EOY FY16'!B:B,MATCH(G292,'662 Suspended EOY FY16'!F:F))</f>
        <v>ATLANTIC</v>
      </c>
      <c r="C292" s="7" t="s">
        <v>321</v>
      </c>
      <c r="D292" s="7" t="s">
        <v>724</v>
      </c>
      <c r="E292" s="9" t="s">
        <v>13</v>
      </c>
      <c r="F292" s="7">
        <v>508960</v>
      </c>
      <c r="G292" s="7">
        <v>1387050</v>
      </c>
      <c r="H292" s="7" t="str">
        <f>VLOOKUP(G292,'662 Suspended EOY FY16'!F:G,2,FALSE)</f>
        <v>MAIN_PO</v>
      </c>
      <c r="I292" s="42">
        <v>40783</v>
      </c>
      <c r="J292" s="42">
        <v>42964</v>
      </c>
      <c r="K292" s="42" t="str">
        <f>VLOOKUP($H292,'Fac Type Match'!$A:$B,2,FALSE)</f>
        <v>Post Offices</v>
      </c>
      <c r="T292" s="19"/>
      <c r="U292" s="19"/>
    </row>
    <row r="293" spans="1:21" x14ac:dyDescent="0.3">
      <c r="A293" s="7" t="s">
        <v>456</v>
      </c>
      <c r="B293" s="7" t="str">
        <f>INDEX('662 Suspended EOY FY16'!B:B,MATCH(G293,'662 Suspended EOY FY16'!F:F))</f>
        <v>ATLANTIC</v>
      </c>
      <c r="C293" s="7" t="s">
        <v>465</v>
      </c>
      <c r="D293" s="7" t="s">
        <v>478</v>
      </c>
      <c r="E293" s="9" t="s">
        <v>14</v>
      </c>
      <c r="F293" s="7">
        <v>333947</v>
      </c>
      <c r="G293" s="7">
        <v>1387060</v>
      </c>
      <c r="H293" s="7" t="str">
        <f>VLOOKUP(G293,'662 Suspended EOY FY16'!F:G,2,FALSE)</f>
        <v>FIN_S</v>
      </c>
      <c r="I293" s="42">
        <v>41487</v>
      </c>
      <c r="J293" s="42">
        <v>42964</v>
      </c>
      <c r="K293" s="42" t="str">
        <f>VLOOKUP($H293,'Fac Type Match'!$A:$B,2,FALSE)</f>
        <v>Stations/Branches</v>
      </c>
      <c r="T293" s="19"/>
      <c r="U293" s="19"/>
    </row>
    <row r="294" spans="1:21" x14ac:dyDescent="0.3">
      <c r="A294" s="7" t="s">
        <v>254</v>
      </c>
      <c r="B294" s="7" t="str">
        <f>INDEX('662 Suspended EOY FY16'!B:B,MATCH(G294,'662 Suspended EOY FY16'!F:F))</f>
        <v>CENTRAL</v>
      </c>
      <c r="C294" s="7" t="s">
        <v>201</v>
      </c>
      <c r="D294" s="7" t="s">
        <v>284</v>
      </c>
      <c r="E294" s="9" t="s">
        <v>13</v>
      </c>
      <c r="F294" s="7">
        <v>208244</v>
      </c>
      <c r="G294" s="7">
        <v>1387093</v>
      </c>
      <c r="H294" s="7" t="str">
        <f>VLOOKUP(G294,'662 Suspended EOY FY16'!F:G,2,FALSE)</f>
        <v>MAIN_PO</v>
      </c>
      <c r="I294" s="42">
        <v>41404</v>
      </c>
      <c r="J294" s="42">
        <v>42964</v>
      </c>
      <c r="K294" s="42" t="str">
        <f>VLOOKUP($H294,'Fac Type Match'!$A:$B,2,FALSE)</f>
        <v>Post Offices</v>
      </c>
      <c r="T294" s="19"/>
      <c r="U294" s="19"/>
    </row>
    <row r="295" spans="1:21" x14ac:dyDescent="0.3">
      <c r="A295" s="7" t="s">
        <v>456</v>
      </c>
      <c r="B295" s="7" t="str">
        <f>INDEX('662 Suspended EOY FY16'!B:B,MATCH(G295,'662 Suspended EOY FY16'!F:F))</f>
        <v>ATLANTIC</v>
      </c>
      <c r="C295" s="7" t="s">
        <v>465</v>
      </c>
      <c r="D295" s="7" t="s">
        <v>479</v>
      </c>
      <c r="E295" s="9" t="s">
        <v>13</v>
      </c>
      <c r="F295" s="7">
        <v>339045</v>
      </c>
      <c r="G295" s="7">
        <v>1387471</v>
      </c>
      <c r="H295" s="7" t="str">
        <f>VLOOKUP(G295,'662 Suspended EOY FY16'!F:G,2,FALSE)</f>
        <v>MAIN_PO</v>
      </c>
      <c r="I295" s="42">
        <v>40783</v>
      </c>
      <c r="J295" s="42">
        <v>42964</v>
      </c>
      <c r="K295" s="42" t="str">
        <f>VLOOKUP($H295,'Fac Type Match'!$A:$B,2,FALSE)</f>
        <v>Post Offices</v>
      </c>
      <c r="T295" s="19"/>
      <c r="U295" s="19"/>
    </row>
    <row r="296" spans="1:21" x14ac:dyDescent="0.3">
      <c r="A296" s="7" t="s">
        <v>661</v>
      </c>
      <c r="B296" s="7" t="str">
        <f>INDEX('662 Suspended EOY FY16'!B:B,MATCH(G296,'662 Suspended EOY FY16'!F:F))</f>
        <v>SOUTHERN</v>
      </c>
      <c r="C296" s="7" t="s">
        <v>684</v>
      </c>
      <c r="D296" s="7" t="s">
        <v>699</v>
      </c>
      <c r="E296" s="9" t="s">
        <v>13</v>
      </c>
      <c r="F296" s="7">
        <v>489705</v>
      </c>
      <c r="G296" s="7">
        <v>1387623</v>
      </c>
      <c r="H296" s="7" t="str">
        <f>VLOOKUP(G296,'662 Suspended EOY FY16'!F:G,2,FALSE)</f>
        <v>MAIN_PO</v>
      </c>
      <c r="I296" s="42">
        <v>41551</v>
      </c>
      <c r="J296" s="42">
        <v>42964</v>
      </c>
      <c r="K296" s="42" t="str">
        <f>VLOOKUP($H296,'Fac Type Match'!$A:$B,2,FALSE)</f>
        <v>Post Offices</v>
      </c>
      <c r="T296" s="19"/>
      <c r="U296" s="19"/>
    </row>
    <row r="297" spans="1:21" x14ac:dyDescent="0.3">
      <c r="A297" s="7" t="s">
        <v>354</v>
      </c>
      <c r="B297" s="7" t="str">
        <f>INDEX('662 Suspended EOY FY16'!B:B,MATCH(G297,'662 Suspended EOY FY16'!F:F))</f>
        <v>CENTRAL</v>
      </c>
      <c r="C297" s="7" t="s">
        <v>178</v>
      </c>
      <c r="D297" s="7" t="s">
        <v>364</v>
      </c>
      <c r="E297" s="9" t="s">
        <v>13</v>
      </c>
      <c r="F297" s="7">
        <v>288514</v>
      </c>
      <c r="G297" s="7">
        <v>1387771</v>
      </c>
      <c r="H297" s="7" t="str">
        <f>VLOOKUP(G297,'662 Suspended EOY FY16'!F:G,2,FALSE)</f>
        <v>MAIN_PO</v>
      </c>
      <c r="I297" s="42">
        <v>41213</v>
      </c>
      <c r="J297" s="42">
        <v>42964</v>
      </c>
      <c r="K297" s="42" t="str">
        <f>VLOOKUP($H297,'Fac Type Match'!$A:$B,2,FALSE)</f>
        <v>Post Offices</v>
      </c>
      <c r="T297" s="19"/>
      <c r="U297" s="19"/>
    </row>
    <row r="298" spans="1:21" x14ac:dyDescent="0.3">
      <c r="A298" s="7" t="s">
        <v>661</v>
      </c>
      <c r="B298" s="7" t="str">
        <f>INDEX('662 Suspended EOY FY16'!B:B,MATCH(G298,'662 Suspended EOY FY16'!F:F))</f>
        <v>SOUTHERN</v>
      </c>
      <c r="C298" s="7" t="s">
        <v>684</v>
      </c>
      <c r="D298" s="7" t="s">
        <v>700</v>
      </c>
      <c r="E298" s="9" t="s">
        <v>13</v>
      </c>
      <c r="F298" s="7">
        <v>489745</v>
      </c>
      <c r="G298" s="7">
        <v>1387806</v>
      </c>
      <c r="H298" s="7" t="str">
        <f>VLOOKUP(G298,'662 Suspended EOY FY16'!F:G,2,FALSE)</f>
        <v>MAIN_PO</v>
      </c>
      <c r="I298" s="42">
        <v>41117</v>
      </c>
      <c r="J298" s="42">
        <v>42964</v>
      </c>
      <c r="K298" s="42" t="str">
        <f>VLOOKUP($H298,'Fac Type Match'!$A:$B,2,FALSE)</f>
        <v>Post Offices</v>
      </c>
      <c r="T298" s="19"/>
      <c r="U298" s="19"/>
    </row>
    <row r="299" spans="1:21" x14ac:dyDescent="0.3">
      <c r="A299" s="7" t="s">
        <v>298</v>
      </c>
      <c r="B299" s="7" t="str">
        <f>INDEX('662 Suspended EOY FY16'!B:B,MATCH(G299,'662 Suspended EOY FY16'!F:F))</f>
        <v>ATLANTIC</v>
      </c>
      <c r="C299" s="7" t="s">
        <v>100</v>
      </c>
      <c r="D299" s="7" t="s">
        <v>299</v>
      </c>
      <c r="E299" s="9" t="s">
        <v>13</v>
      </c>
      <c r="F299" s="7">
        <v>249571</v>
      </c>
      <c r="G299" s="7">
        <v>1387949</v>
      </c>
      <c r="H299" s="7" t="str">
        <f>VLOOKUP(G299,'662 Suspended EOY FY16'!F:G,2,FALSE)</f>
        <v>MAIN_PO</v>
      </c>
      <c r="I299" s="42">
        <v>41273</v>
      </c>
      <c r="J299" s="42">
        <v>42964</v>
      </c>
      <c r="K299" s="42" t="str">
        <f>VLOOKUP($H299,'Fac Type Match'!$A:$B,2,FALSE)</f>
        <v>Post Offices</v>
      </c>
      <c r="T299" s="19"/>
      <c r="U299" s="19"/>
    </row>
    <row r="300" spans="1:21" x14ac:dyDescent="0.3">
      <c r="A300" s="7" t="s">
        <v>738</v>
      </c>
      <c r="B300" s="7" t="str">
        <f>INDEX('662 Suspended EOY FY16'!B:B,MATCH(G300,'662 Suspended EOY FY16'!F:F))</f>
        <v>ATLANTIC</v>
      </c>
      <c r="C300" s="7" t="s">
        <v>712</v>
      </c>
      <c r="D300" s="7" t="s">
        <v>660</v>
      </c>
      <c r="E300" s="9" t="s">
        <v>13</v>
      </c>
      <c r="F300" s="7">
        <v>558838</v>
      </c>
      <c r="G300" s="7">
        <v>1388019</v>
      </c>
      <c r="H300" s="7" t="str">
        <f>VLOOKUP(G300,'662 Suspended EOY FY16'!F:G,2,FALSE)</f>
        <v>MAIN_PO</v>
      </c>
      <c r="I300" s="42">
        <v>41649</v>
      </c>
      <c r="J300" s="42">
        <v>42964</v>
      </c>
      <c r="K300" s="42" t="str">
        <f>VLOOKUP($H300,'Fac Type Match'!$A:$B,2,FALSE)</f>
        <v>Post Offices</v>
      </c>
      <c r="T300" s="19"/>
      <c r="U300" s="19"/>
    </row>
    <row r="301" spans="1:21" x14ac:dyDescent="0.3">
      <c r="A301" s="7" t="s">
        <v>519</v>
      </c>
      <c r="B301" s="7" t="str">
        <f>INDEX('662 Suspended EOY FY16'!B:B,MATCH(G301,'662 Suspended EOY FY16'!F:F))</f>
        <v>CENTRAL</v>
      </c>
      <c r="C301" s="7" t="s">
        <v>520</v>
      </c>
      <c r="D301" s="7" t="s">
        <v>539</v>
      </c>
      <c r="E301" s="9" t="s">
        <v>13</v>
      </c>
      <c r="F301" s="7">
        <v>389142</v>
      </c>
      <c r="G301" s="7">
        <v>1388121</v>
      </c>
      <c r="H301" s="7" t="str">
        <f>VLOOKUP(G301,'662 Suspended EOY FY16'!F:G,2,FALSE)</f>
        <v>MAIN_PO</v>
      </c>
      <c r="I301" s="42">
        <v>41055</v>
      </c>
      <c r="J301" s="42">
        <v>42964</v>
      </c>
      <c r="K301" s="42" t="str">
        <f>VLOOKUP($H301,'Fac Type Match'!$A:$B,2,FALSE)</f>
        <v>Post Offices</v>
      </c>
      <c r="T301" s="19"/>
      <c r="U301" s="19"/>
    </row>
    <row r="302" spans="1:21" x14ac:dyDescent="0.3">
      <c r="A302" s="7" t="s">
        <v>661</v>
      </c>
      <c r="B302" s="7" t="str">
        <f>INDEX('662 Suspended EOY FY16'!B:B,MATCH(G302,'662 Suspended EOY FY16'!F:F))</f>
        <v>SOUTHERN</v>
      </c>
      <c r="C302" s="7" t="s">
        <v>662</v>
      </c>
      <c r="D302" s="7" t="s">
        <v>665</v>
      </c>
      <c r="E302" s="9" t="s">
        <v>14</v>
      </c>
      <c r="F302" s="7">
        <v>482206</v>
      </c>
      <c r="G302" s="7">
        <v>1435943</v>
      </c>
      <c r="H302" s="7" t="str">
        <f>VLOOKUP(G302,'662 Suspended EOY FY16'!F:G,2,FALSE)</f>
        <v>FIN_S</v>
      </c>
      <c r="I302" s="42">
        <v>41484</v>
      </c>
      <c r="J302" s="42">
        <v>42964</v>
      </c>
      <c r="K302" s="42" t="str">
        <f>VLOOKUP($H302,'Fac Type Match'!$A:$B,2,FALSE)</f>
        <v>Stations/Branches</v>
      </c>
      <c r="T302" s="19"/>
      <c r="U302" s="19"/>
    </row>
    <row r="303" spans="1:21" x14ac:dyDescent="0.3">
      <c r="A303" s="7" t="s">
        <v>519</v>
      </c>
      <c r="B303" s="7" t="str">
        <f>INDEX('662 Suspended EOY FY16'!B:B,MATCH(G303,'662 Suspended EOY FY16'!F:F))</f>
        <v>CENTRAL</v>
      </c>
      <c r="C303" s="7" t="s">
        <v>285</v>
      </c>
      <c r="D303" s="7" t="s">
        <v>557</v>
      </c>
      <c r="E303" s="9" t="s">
        <v>14</v>
      </c>
      <c r="F303" s="7">
        <v>382108</v>
      </c>
      <c r="G303" s="7">
        <v>1437107</v>
      </c>
      <c r="H303" s="7" t="str">
        <f>VLOOKUP(G303,'662 Suspended EOY FY16'!F:G,2,FALSE)</f>
        <v>STATION</v>
      </c>
      <c r="I303" s="42">
        <v>37377</v>
      </c>
      <c r="J303" s="42">
        <v>42964</v>
      </c>
      <c r="K303" s="42" t="str">
        <f>VLOOKUP($H303,'Fac Type Match'!$A:$B,2,FALSE)</f>
        <v>Stations/Branches</v>
      </c>
      <c r="T303" s="19"/>
      <c r="U303" s="19"/>
    </row>
    <row r="304" spans="1:21" x14ac:dyDescent="0.3">
      <c r="A304" s="7" t="s">
        <v>354</v>
      </c>
      <c r="B304" s="7" t="str">
        <f>INDEX('662 Suspended EOY FY16'!B:B,MATCH(G304,'662 Suspended EOY FY16'!F:F))</f>
        <v>CENTRAL</v>
      </c>
      <c r="C304" s="7" t="s">
        <v>250</v>
      </c>
      <c r="D304" s="7" t="s">
        <v>393</v>
      </c>
      <c r="E304" s="9" t="s">
        <v>14</v>
      </c>
      <c r="F304" s="7">
        <v>287132</v>
      </c>
      <c r="G304" s="7">
        <v>1388369</v>
      </c>
      <c r="H304" s="7" t="str">
        <f>VLOOKUP(G304,'662 Suspended EOY FY16'!F:G,2,FALSE)</f>
        <v>STATION</v>
      </c>
      <c r="I304" s="42">
        <v>41500</v>
      </c>
      <c r="J304" s="42">
        <v>42964</v>
      </c>
      <c r="K304" s="42" t="str">
        <f>VLOOKUP($H304,'Fac Type Match'!$A:$B,2,FALSE)</f>
        <v>Stations/Branches</v>
      </c>
      <c r="T304" s="19"/>
      <c r="U304" s="19"/>
    </row>
    <row r="305" spans="1:21" x14ac:dyDescent="0.3">
      <c r="A305" s="7" t="s">
        <v>99</v>
      </c>
      <c r="B305" s="7" t="str">
        <f>INDEX('662 Suspended EOY FY16'!B:B,MATCH(G305,'662 Suspended EOY FY16'!F:F))</f>
        <v>ATLANTIC</v>
      </c>
      <c r="C305" s="7" t="s">
        <v>100</v>
      </c>
      <c r="D305" s="7" t="s">
        <v>104</v>
      </c>
      <c r="E305" s="9" t="s">
        <v>13</v>
      </c>
      <c r="F305" s="7">
        <v>89758</v>
      </c>
      <c r="G305" s="7">
        <v>1388434</v>
      </c>
      <c r="H305" s="7" t="str">
        <f>VLOOKUP(G305,'662 Suspended EOY FY16'!F:G,2,FALSE)</f>
        <v>MAIN_PO</v>
      </c>
      <c r="I305" s="42">
        <v>40945</v>
      </c>
      <c r="J305" s="42">
        <v>42964</v>
      </c>
      <c r="K305" s="42" t="str">
        <f>VLOOKUP($H305,'Fac Type Match'!$A:$B,2,FALSE)</f>
        <v>Post Offices</v>
      </c>
      <c r="T305" s="19"/>
      <c r="U305" s="19"/>
    </row>
    <row r="306" spans="1:21" x14ac:dyDescent="0.3">
      <c r="A306" s="7" t="s">
        <v>738</v>
      </c>
      <c r="B306" s="7" t="str">
        <f>INDEX('662 Suspended EOY FY16'!B:B,MATCH(G306,'662 Suspended EOY FY16'!F:F))</f>
        <v>ATLANTIC</v>
      </c>
      <c r="C306" s="7" t="s">
        <v>712</v>
      </c>
      <c r="D306" s="7" t="s">
        <v>772</v>
      </c>
      <c r="E306" s="9" t="s">
        <v>13</v>
      </c>
      <c r="F306" s="7">
        <v>558928</v>
      </c>
      <c r="G306" s="7">
        <v>1388449</v>
      </c>
      <c r="H306" s="7" t="str">
        <f>VLOOKUP(G306,'662 Suspended EOY FY16'!F:G,2,FALSE)</f>
        <v>MAIN_PO</v>
      </c>
      <c r="I306" s="42">
        <v>40755</v>
      </c>
      <c r="J306" s="42">
        <v>42964</v>
      </c>
      <c r="K306" s="42" t="str">
        <f>VLOOKUP($H306,'Fac Type Match'!$A:$B,2,FALSE)</f>
        <v>Post Offices</v>
      </c>
      <c r="T306" s="19"/>
      <c r="U306" s="19"/>
    </row>
    <row r="307" spans="1:21" x14ac:dyDescent="0.3">
      <c r="A307" s="7" t="s">
        <v>577</v>
      </c>
      <c r="B307" s="7" t="str">
        <f>INDEX('662 Suspended EOY FY16'!B:B,MATCH(G307,'662 Suspended EOY FY16'!F:F))</f>
        <v>ATLANTIC</v>
      </c>
      <c r="C307" s="7" t="s">
        <v>578</v>
      </c>
      <c r="D307" s="7" t="s">
        <v>579</v>
      </c>
      <c r="E307" s="9" t="s">
        <v>13</v>
      </c>
      <c r="F307" s="7">
        <v>410304</v>
      </c>
      <c r="G307" s="7">
        <v>1353416</v>
      </c>
      <c r="H307" s="7" t="str">
        <f>VLOOKUP(G307,'662 Suspended EOY FY16'!F:G,2,FALSE)</f>
        <v>MAIN_PO</v>
      </c>
      <c r="I307" s="42">
        <v>41729</v>
      </c>
      <c r="J307" s="42">
        <v>43062</v>
      </c>
      <c r="K307" s="42" t="str">
        <f>VLOOKUP($H307,'Fac Type Match'!$A:$B,2,FALSE)</f>
        <v>Post Offices</v>
      </c>
      <c r="T307" s="19"/>
      <c r="U307" s="19"/>
    </row>
    <row r="308" spans="1:21" x14ac:dyDescent="0.3">
      <c r="A308" s="7" t="s">
        <v>230</v>
      </c>
      <c r="B308" s="7" t="str">
        <f>INDEX('662 Suspended EOY FY16'!B:B,MATCH(G308,'662 Suspended EOY FY16'!F:F))</f>
        <v>WESTPAC</v>
      </c>
      <c r="C308" s="7" t="s">
        <v>145</v>
      </c>
      <c r="D308" s="7" t="s">
        <v>231</v>
      </c>
      <c r="E308" s="9" t="s">
        <v>13</v>
      </c>
      <c r="F308" s="7">
        <v>190528</v>
      </c>
      <c r="G308" s="7">
        <v>1353576</v>
      </c>
      <c r="H308" s="7" t="str">
        <f>VLOOKUP(G308,'662 Suspended EOY FY16'!F:G,2,FALSE)</f>
        <v>MAIN_PO</v>
      </c>
      <c r="I308" s="42">
        <v>40836</v>
      </c>
      <c r="J308" s="42">
        <v>43062</v>
      </c>
      <c r="K308" s="42" t="str">
        <f>VLOOKUP($H308,'Fac Type Match'!$A:$B,2,FALSE)</f>
        <v>Post Offices</v>
      </c>
      <c r="T308" s="19"/>
      <c r="U308" s="19"/>
    </row>
    <row r="309" spans="1:21" x14ac:dyDescent="0.3">
      <c r="A309" s="7" t="s">
        <v>417</v>
      </c>
      <c r="B309" s="7" t="str">
        <f>INDEX('662 Suspended EOY FY16'!B:B,MATCH(G309,'662 Suspended EOY FY16'!F:F))</f>
        <v>WESTPAC</v>
      </c>
      <c r="C309" s="7" t="s">
        <v>341</v>
      </c>
      <c r="D309" s="7" t="s">
        <v>418</v>
      </c>
      <c r="E309" s="9" t="s">
        <v>13</v>
      </c>
      <c r="F309" s="7">
        <v>370608</v>
      </c>
      <c r="G309" s="7">
        <v>1354012</v>
      </c>
      <c r="H309" s="7" t="str">
        <f>VLOOKUP(G309,'662 Suspended EOY FY16'!F:G,2,FALSE)</f>
        <v>MAIN_PO</v>
      </c>
      <c r="I309" s="42">
        <v>41625</v>
      </c>
      <c r="J309" s="42">
        <v>43062</v>
      </c>
      <c r="K309" s="42" t="str">
        <f>VLOOKUP($H309,'Fac Type Match'!$A:$B,2,FALSE)</f>
        <v>Post Offices</v>
      </c>
      <c r="T309" s="19"/>
      <c r="U309" s="19"/>
    </row>
    <row r="310" spans="1:21" x14ac:dyDescent="0.3">
      <c r="A310" s="7" t="s">
        <v>340</v>
      </c>
      <c r="B310" s="7" t="str">
        <f>INDEX('662 Suspended EOY FY16'!B:B,MATCH(G310,'662 Suspended EOY FY16'!F:F))</f>
        <v>CENTRAL</v>
      </c>
      <c r="C310" s="7" t="s">
        <v>344</v>
      </c>
      <c r="D310" s="7" t="s">
        <v>347</v>
      </c>
      <c r="E310" s="9" t="s">
        <v>13</v>
      </c>
      <c r="F310" s="7">
        <v>262280</v>
      </c>
      <c r="G310" s="7">
        <v>1360302</v>
      </c>
      <c r="H310" s="7" t="str">
        <f>VLOOKUP(G310,'662 Suspended EOY FY16'!F:G,2,FALSE)</f>
        <v>MAIN_PO</v>
      </c>
      <c r="I310" s="42">
        <v>41757</v>
      </c>
      <c r="J310" s="42">
        <v>43062</v>
      </c>
      <c r="K310" s="42" t="str">
        <f>VLOOKUP($H310,'Fac Type Match'!$A:$B,2,FALSE)</f>
        <v>Post Offices</v>
      </c>
      <c r="T310" s="19"/>
      <c r="U310" s="19"/>
    </row>
    <row r="311" spans="1:21" x14ac:dyDescent="0.3">
      <c r="A311" s="7" t="s">
        <v>230</v>
      </c>
      <c r="B311" s="7" t="str">
        <f>INDEX('662 Suspended EOY FY16'!B:B,MATCH(G311,'662 Suspended EOY FY16'!F:F))</f>
        <v>WESTPAC</v>
      </c>
      <c r="C311" s="7" t="s">
        <v>145</v>
      </c>
      <c r="D311" s="7" t="s">
        <v>237</v>
      </c>
      <c r="E311" s="9" t="s">
        <v>13</v>
      </c>
      <c r="F311" s="7">
        <v>192387</v>
      </c>
      <c r="G311" s="7">
        <v>1360603</v>
      </c>
      <c r="H311" s="7" t="str">
        <f>VLOOKUP(G311,'662 Suspended EOY FY16'!F:G,2,FALSE)</f>
        <v>MAIN_PO</v>
      </c>
      <c r="I311" s="42">
        <v>40768</v>
      </c>
      <c r="J311" s="42">
        <v>43062</v>
      </c>
      <c r="K311" s="42" t="str">
        <f>VLOOKUP($H311,'Fac Type Match'!$A:$B,2,FALSE)</f>
        <v>Post Offices</v>
      </c>
      <c r="T311" s="19"/>
      <c r="U311" s="19"/>
    </row>
    <row r="312" spans="1:21" x14ac:dyDescent="0.3">
      <c r="A312" s="7" t="s">
        <v>230</v>
      </c>
      <c r="B312" s="7" t="str">
        <f>INDEX('662 Suspended EOY FY16'!B:B,MATCH(G312,'662 Suspended EOY FY16'!F:F))</f>
        <v>WESTPAC</v>
      </c>
      <c r="C312" s="7" t="s">
        <v>145</v>
      </c>
      <c r="D312" s="7" t="s">
        <v>240</v>
      </c>
      <c r="E312" s="9" t="s">
        <v>13</v>
      </c>
      <c r="F312" s="7">
        <v>195401</v>
      </c>
      <c r="G312" s="7">
        <v>1370957</v>
      </c>
      <c r="H312" s="7" t="str">
        <f>VLOOKUP(G312,'662 Suspended EOY FY16'!F:G,2,FALSE)</f>
        <v>MAIN_PO</v>
      </c>
      <c r="I312" s="42">
        <v>40768</v>
      </c>
      <c r="J312" s="42">
        <v>43062</v>
      </c>
      <c r="K312" s="42" t="str">
        <f>VLOOKUP($H312,'Fac Type Match'!$A:$B,2,FALSE)</f>
        <v>Post Offices</v>
      </c>
      <c r="T312" s="19"/>
      <c r="U312" s="19"/>
    </row>
    <row r="313" spans="1:21" x14ac:dyDescent="0.3">
      <c r="A313" s="7" t="s">
        <v>230</v>
      </c>
      <c r="B313" s="7" t="str">
        <f>INDEX('662 Suspended EOY FY16'!B:B,MATCH(G313,'662 Suspended EOY FY16'!F:F))</f>
        <v>WESTPAC</v>
      </c>
      <c r="C313" s="7" t="s">
        <v>145</v>
      </c>
      <c r="D313" s="7" t="s">
        <v>241</v>
      </c>
      <c r="E313" s="9" t="s">
        <v>13</v>
      </c>
      <c r="F313" s="7">
        <v>195720</v>
      </c>
      <c r="G313" s="7">
        <v>1371836</v>
      </c>
      <c r="H313" s="7" t="str">
        <f>VLOOKUP(G313,'662 Suspended EOY FY16'!F:G,2,FALSE)</f>
        <v>MAIN_PO</v>
      </c>
      <c r="I313" s="42">
        <v>40775</v>
      </c>
      <c r="J313" s="42">
        <v>43062</v>
      </c>
      <c r="K313" s="42" t="str">
        <f>VLOOKUP($H313,'Fac Type Match'!$A:$B,2,FALSE)</f>
        <v>Post Offices</v>
      </c>
      <c r="T313" s="19"/>
      <c r="U313" s="19"/>
    </row>
    <row r="314" spans="1:21" x14ac:dyDescent="0.3">
      <c r="A314" s="7" t="s">
        <v>442</v>
      </c>
      <c r="B314" s="7" t="str">
        <f>INDEX('662 Suspended EOY FY16'!B:B,MATCH(G314,'662 Suspended EOY FY16'!F:F))</f>
        <v>WESTPAC</v>
      </c>
      <c r="C314" s="7" t="s">
        <v>145</v>
      </c>
      <c r="D314" s="7" t="s">
        <v>448</v>
      </c>
      <c r="E314" s="9" t="s">
        <v>13</v>
      </c>
      <c r="F314" s="7">
        <v>306330</v>
      </c>
      <c r="G314" s="7">
        <v>1375013</v>
      </c>
      <c r="H314" s="7" t="str">
        <f>VLOOKUP(G314,'662 Suspended EOY FY16'!F:G,2,FALSE)</f>
        <v>MAIN_PO</v>
      </c>
      <c r="I314" s="42">
        <v>40739</v>
      </c>
      <c r="J314" s="42">
        <v>43062</v>
      </c>
      <c r="K314" s="42" t="str">
        <f>VLOOKUP($H314,'Fac Type Match'!$A:$B,2,FALSE)</f>
        <v>Post Offices</v>
      </c>
      <c r="T314" s="19"/>
      <c r="U314" s="19"/>
    </row>
    <row r="315" spans="1:21" x14ac:dyDescent="0.3">
      <c r="A315" s="7" t="s">
        <v>230</v>
      </c>
      <c r="B315" s="7" t="str">
        <f>INDEX('662 Suspended EOY FY16'!B:B,MATCH(G315,'662 Suspended EOY FY16'!F:F))</f>
        <v>WESTPAC</v>
      </c>
      <c r="C315" s="7" t="s">
        <v>145</v>
      </c>
      <c r="D315" s="7" t="s">
        <v>245</v>
      </c>
      <c r="E315" s="9" t="s">
        <v>13</v>
      </c>
      <c r="F315" s="7">
        <v>197029</v>
      </c>
      <c r="G315" s="7">
        <v>1376806</v>
      </c>
      <c r="H315" s="7" t="str">
        <f>VLOOKUP(G315,'662 Suspended EOY FY16'!F:G,2,FALSE)</f>
        <v>MAIN_PO</v>
      </c>
      <c r="I315" s="42">
        <v>40803</v>
      </c>
      <c r="J315" s="42">
        <v>43062</v>
      </c>
      <c r="K315" s="42" t="str">
        <f>VLOOKUP($H315,'Fac Type Match'!$A:$B,2,FALSE)</f>
        <v>Post Offices</v>
      </c>
      <c r="T315" s="19"/>
      <c r="U315" s="19"/>
    </row>
    <row r="316" spans="1:21" x14ac:dyDescent="0.3">
      <c r="A316" s="7" t="s">
        <v>144</v>
      </c>
      <c r="B316" s="7" t="str">
        <f>INDEX('662 Suspended EOY FY16'!B:B,MATCH(G316,'662 Suspended EOY FY16'!F:F))</f>
        <v>WESTPAC</v>
      </c>
      <c r="C316" s="7" t="s">
        <v>145</v>
      </c>
      <c r="D316" s="7" t="s">
        <v>147</v>
      </c>
      <c r="E316" s="9" t="s">
        <v>13</v>
      </c>
      <c r="F316" s="7">
        <v>187128</v>
      </c>
      <c r="G316" s="7">
        <v>1377216</v>
      </c>
      <c r="H316" s="7" t="str">
        <f>VLOOKUP(G316,'662 Suspended EOY FY16'!F:G,2,FALSE)</f>
        <v>MAIN_PO</v>
      </c>
      <c r="I316" s="42">
        <v>40698</v>
      </c>
      <c r="J316" s="42">
        <v>43062</v>
      </c>
      <c r="K316" s="42" t="str">
        <f>VLOOKUP($H316,'Fac Type Match'!$A:$B,2,FALSE)</f>
        <v>Post Offices</v>
      </c>
      <c r="T316" s="19"/>
      <c r="U316" s="19"/>
    </row>
    <row r="317" spans="1:21" x14ac:dyDescent="0.3">
      <c r="A317" s="7" t="s">
        <v>480</v>
      </c>
      <c r="B317" s="7" t="str">
        <f>INDEX('662 Suspended EOY FY16'!B:B,MATCH(G317,'662 Suspended EOY FY16'!F:F))</f>
        <v>WESTPAC</v>
      </c>
      <c r="C317" s="7" t="s">
        <v>36</v>
      </c>
      <c r="D317" s="7" t="s">
        <v>481</v>
      </c>
      <c r="E317" s="9" t="s">
        <v>13</v>
      </c>
      <c r="F317" s="7">
        <v>346699</v>
      </c>
      <c r="G317" s="7">
        <v>1377293</v>
      </c>
      <c r="H317" s="7" t="str">
        <f>VLOOKUP(G317,'662 Suspended EOY FY16'!F:G,2,FALSE)</f>
        <v>MAIN_PO</v>
      </c>
      <c r="I317" s="42">
        <v>42014</v>
      </c>
      <c r="J317" s="42">
        <v>43062</v>
      </c>
      <c r="K317" s="42" t="str">
        <f>VLOOKUP($H317,'Fac Type Match'!$A:$B,2,FALSE)</f>
        <v>Post Offices</v>
      </c>
      <c r="T317" s="19"/>
      <c r="U317" s="19"/>
    </row>
    <row r="318" spans="1:21" x14ac:dyDescent="0.3">
      <c r="A318" s="7" t="s">
        <v>442</v>
      </c>
      <c r="B318" s="7" t="str">
        <f>INDEX('662 Suspended EOY FY16'!B:B,MATCH(G318,'662 Suspended EOY FY16'!F:F))</f>
        <v>WESTPAC</v>
      </c>
      <c r="C318" s="7" t="s">
        <v>145</v>
      </c>
      <c r="D318" s="7" t="s">
        <v>451</v>
      </c>
      <c r="E318" s="9" t="s">
        <v>13</v>
      </c>
      <c r="F318" s="7">
        <v>307815</v>
      </c>
      <c r="G318" s="7">
        <v>1380034</v>
      </c>
      <c r="H318" s="7" t="str">
        <f>VLOOKUP(G318,'662 Suspended EOY FY16'!F:G,2,FALSE)</f>
        <v>MAIN_PO</v>
      </c>
      <c r="I318" s="42">
        <v>40704</v>
      </c>
      <c r="J318" s="42">
        <v>43062</v>
      </c>
      <c r="K318" s="42" t="str">
        <f>VLOOKUP($H318,'Fac Type Match'!$A:$B,2,FALSE)</f>
        <v>Post Offices</v>
      </c>
      <c r="T318" s="19"/>
      <c r="U318" s="19"/>
    </row>
    <row r="319" spans="1:21" x14ac:dyDescent="0.3">
      <c r="A319" s="7" t="s">
        <v>417</v>
      </c>
      <c r="B319" s="7" t="str">
        <f>INDEX('662 Suspended EOY FY16'!B:B,MATCH(G319,'662 Suspended EOY FY16'!F:F))</f>
        <v>WESTPAC</v>
      </c>
      <c r="C319" s="7" t="s">
        <v>341</v>
      </c>
      <c r="D319" s="7" t="s">
        <v>438</v>
      </c>
      <c r="E319" s="9" t="s">
        <v>13</v>
      </c>
      <c r="F319" s="7">
        <v>377984</v>
      </c>
      <c r="G319" s="7">
        <v>1381224</v>
      </c>
      <c r="H319" s="7" t="str">
        <f>VLOOKUP(G319,'662 Suspended EOY FY16'!F:G,2,FALSE)</f>
        <v>MAIN_PO</v>
      </c>
      <c r="I319" s="42">
        <v>40865</v>
      </c>
      <c r="J319" s="42">
        <v>43062</v>
      </c>
      <c r="K319" s="42" t="str">
        <f>VLOOKUP($H319,'Fac Type Match'!$A:$B,2,FALSE)</f>
        <v>Post Offices</v>
      </c>
      <c r="T319" s="19"/>
      <c r="U319" s="19"/>
    </row>
    <row r="320" spans="1:21" x14ac:dyDescent="0.3">
      <c r="A320" s="7" t="s">
        <v>558</v>
      </c>
      <c r="B320" s="7" t="str">
        <f>INDEX('662 Suspended EOY FY16'!B:B,MATCH(G320,'662 Suspended EOY FY16'!F:F))</f>
        <v>SOUTHERN</v>
      </c>
      <c r="C320" s="7" t="s">
        <v>559</v>
      </c>
      <c r="D320" s="7" t="s">
        <v>570</v>
      </c>
      <c r="E320" s="9" t="s">
        <v>13</v>
      </c>
      <c r="F320" s="7">
        <v>398635</v>
      </c>
      <c r="G320" s="7">
        <v>1386020</v>
      </c>
      <c r="H320" s="7" t="str">
        <f>VLOOKUP(G320,'662 Suspended EOY FY16'!F:G,2,FALSE)</f>
        <v>MAIN_PO</v>
      </c>
      <c r="I320" s="42">
        <v>41419</v>
      </c>
      <c r="J320" s="42">
        <v>43062</v>
      </c>
      <c r="K320" s="42" t="str">
        <f>VLOOKUP($H320,'Fac Type Match'!$A:$B,2,FALSE)</f>
        <v>Post Offices</v>
      </c>
      <c r="T320" s="19"/>
      <c r="U320" s="19"/>
    </row>
    <row r="321" spans="1:21" x14ac:dyDescent="0.3">
      <c r="A321" s="7" t="s">
        <v>230</v>
      </c>
      <c r="B321" s="7" t="str">
        <f>INDEX('662 Suspended EOY FY16'!B:B,MATCH(G321,'662 Suspended EOY FY16'!F:F))</f>
        <v>WESTPAC</v>
      </c>
      <c r="C321" s="7" t="s">
        <v>145</v>
      </c>
      <c r="D321" s="7" t="s">
        <v>235</v>
      </c>
      <c r="E321" s="9" t="s">
        <v>13</v>
      </c>
      <c r="F321" s="7">
        <v>191969</v>
      </c>
      <c r="G321" s="7">
        <v>1358508</v>
      </c>
      <c r="H321" s="7" t="str">
        <f>VLOOKUP(G321,'662 Suspended EOY FY16'!F:G,2,FALSE)</f>
        <v>MAIN_PO</v>
      </c>
      <c r="I321" s="42">
        <v>40855</v>
      </c>
      <c r="J321" s="42">
        <v>43132</v>
      </c>
      <c r="K321" s="42" t="str">
        <f>VLOOKUP($H321,'Fac Type Match'!$A:$B,2,FALSE)</f>
        <v>Post Offices</v>
      </c>
      <c r="T321" s="19"/>
      <c r="U321" s="19"/>
    </row>
    <row r="322" spans="1:21" x14ac:dyDescent="0.3">
      <c r="A322" s="7" t="s">
        <v>354</v>
      </c>
      <c r="B322" s="7" t="str">
        <f>INDEX('662 Suspended EOY FY16'!B:B,MATCH(G322,'662 Suspended EOY FY16'!F:F))</f>
        <v>CENTRAL</v>
      </c>
      <c r="C322" s="7" t="s">
        <v>250</v>
      </c>
      <c r="D322" s="7" t="s">
        <v>372</v>
      </c>
      <c r="E322" s="9" t="s">
        <v>13</v>
      </c>
      <c r="F322" s="7">
        <v>281938</v>
      </c>
      <c r="G322" s="7">
        <v>1360169</v>
      </c>
      <c r="H322" s="7" t="str">
        <f>VLOOKUP(G322,'662 Suspended EOY FY16'!F:G,2,FALSE)</f>
        <v>MAIN_PO</v>
      </c>
      <c r="I322" s="42">
        <v>42523</v>
      </c>
      <c r="J322" s="42">
        <v>43132</v>
      </c>
      <c r="K322" s="42" t="str">
        <f>VLOOKUP($H322,'Fac Type Match'!$A:$B,2,FALSE)</f>
        <v>Post Offices</v>
      </c>
      <c r="T322" s="19"/>
      <c r="U322" s="19"/>
    </row>
    <row r="323" spans="1:21" x14ac:dyDescent="0.3">
      <c r="A323" s="7" t="s">
        <v>354</v>
      </c>
      <c r="B323" s="7" t="str">
        <f>INDEX('662 Suspended EOY FY16'!B:B,MATCH(G323,'662 Suspended EOY FY16'!F:F))</f>
        <v>CENTRAL</v>
      </c>
      <c r="C323" s="7" t="s">
        <v>250</v>
      </c>
      <c r="D323" s="7" t="s">
        <v>373</v>
      </c>
      <c r="E323" s="9" t="s">
        <v>13</v>
      </c>
      <c r="F323" s="7">
        <v>281974</v>
      </c>
      <c r="G323" s="7">
        <v>1360367</v>
      </c>
      <c r="H323" s="7" t="str">
        <f>VLOOKUP(G323,'662 Suspended EOY FY16'!F:G,2,FALSE)</f>
        <v>MAIN_PO</v>
      </c>
      <c r="I323" s="42">
        <v>41571</v>
      </c>
      <c r="J323" s="42">
        <v>43132</v>
      </c>
      <c r="K323" s="42" t="str">
        <f>VLOOKUP($H323,'Fac Type Match'!$A:$B,2,FALSE)</f>
        <v>Post Offices</v>
      </c>
      <c r="T323" s="19"/>
      <c r="U323" s="19"/>
    </row>
    <row r="324" spans="1:21" x14ac:dyDescent="0.3">
      <c r="A324" s="7" t="s">
        <v>417</v>
      </c>
      <c r="B324" s="7" t="str">
        <f>INDEX('662 Suspended EOY FY16'!B:B,MATCH(G324,'662 Suspended EOY FY16'!F:F))</f>
        <v>WESTPAC</v>
      </c>
      <c r="C324" s="7" t="s">
        <v>341</v>
      </c>
      <c r="D324" s="7" t="s">
        <v>424</v>
      </c>
      <c r="E324" s="9" t="s">
        <v>13</v>
      </c>
      <c r="F324" s="7">
        <v>372464</v>
      </c>
      <c r="G324" s="7">
        <v>1361079</v>
      </c>
      <c r="H324" s="7" t="str">
        <f>VLOOKUP(G324,'662 Suspended EOY FY16'!F:G,2,FALSE)</f>
        <v>MAIN_PO</v>
      </c>
      <c r="I324" s="42">
        <v>40515</v>
      </c>
      <c r="J324" s="42">
        <v>43132</v>
      </c>
      <c r="K324" s="42" t="str">
        <f>VLOOKUP($H324,'Fac Type Match'!$A:$B,2,FALSE)</f>
        <v>Post Offices</v>
      </c>
      <c r="T324" s="19"/>
      <c r="U324" s="19"/>
    </row>
    <row r="325" spans="1:21" x14ac:dyDescent="0.3">
      <c r="A325" s="7" t="s">
        <v>519</v>
      </c>
      <c r="B325" s="7" t="str">
        <f>INDEX('662 Suspended EOY FY16'!B:B,MATCH(G325,'662 Suspended EOY FY16'!F:F))</f>
        <v>CENTRAL</v>
      </c>
      <c r="C325" s="7" t="s">
        <v>520</v>
      </c>
      <c r="D325" s="7" t="s">
        <v>528</v>
      </c>
      <c r="E325" s="9" t="s">
        <v>13</v>
      </c>
      <c r="F325" s="7">
        <v>382499</v>
      </c>
      <c r="G325" s="7">
        <v>1362268</v>
      </c>
      <c r="H325" s="7" t="str">
        <f>VLOOKUP(G325,'662 Suspended EOY FY16'!F:G,2,FALSE)</f>
        <v>MAIN_PO</v>
      </c>
      <c r="I325" s="42">
        <v>42097</v>
      </c>
      <c r="J325" s="42">
        <v>43132</v>
      </c>
      <c r="K325" s="42" t="str">
        <f>VLOOKUP($H325,'Fac Type Match'!$A:$B,2,FALSE)</f>
        <v>Post Offices</v>
      </c>
      <c r="T325" s="19"/>
      <c r="U325" s="19"/>
    </row>
    <row r="326" spans="1:21" x14ac:dyDescent="0.3">
      <c r="A326" s="7" t="s">
        <v>230</v>
      </c>
      <c r="B326" s="7" t="str">
        <f>INDEX('662 Suspended EOY FY16'!B:B,MATCH(G326,'662 Suspended EOY FY16'!F:F))</f>
        <v>CENTRAL</v>
      </c>
      <c r="C326" s="7" t="s">
        <v>250</v>
      </c>
      <c r="D326" s="7" t="s">
        <v>251</v>
      </c>
      <c r="E326" s="9" t="s">
        <v>13</v>
      </c>
      <c r="F326" s="7">
        <v>193091</v>
      </c>
      <c r="G326" s="7">
        <v>1363130</v>
      </c>
      <c r="H326" s="7" t="str">
        <f>VLOOKUP(G326,'662 Suspended EOY FY16'!F:G,2,FALSE)</f>
        <v>MAIN_PO</v>
      </c>
      <c r="I326" s="42">
        <v>40911</v>
      </c>
      <c r="J326" s="42">
        <v>43132</v>
      </c>
      <c r="K326" s="42" t="str">
        <f>VLOOKUP($H326,'Fac Type Match'!$A:$B,2,FALSE)</f>
        <v>Post Offices</v>
      </c>
      <c r="T326" s="19"/>
      <c r="U326" s="19"/>
    </row>
    <row r="327" spans="1:21" x14ac:dyDescent="0.3">
      <c r="A327" s="7" t="s">
        <v>230</v>
      </c>
      <c r="B327" s="7" t="str">
        <f>INDEX('662 Suspended EOY FY16'!B:B,MATCH(G327,'662 Suspended EOY FY16'!F:F))</f>
        <v>WESTPAC</v>
      </c>
      <c r="C327" s="7" t="s">
        <v>145</v>
      </c>
      <c r="D327" s="7" t="s">
        <v>239</v>
      </c>
      <c r="E327" s="9" t="s">
        <v>13</v>
      </c>
      <c r="F327" s="7">
        <v>194334</v>
      </c>
      <c r="G327" s="7">
        <v>1367559</v>
      </c>
      <c r="H327" s="7" t="str">
        <f>VLOOKUP(G327,'662 Suspended EOY FY16'!F:G,2,FALSE)</f>
        <v>MAIN_PO</v>
      </c>
      <c r="I327" s="42">
        <v>40823</v>
      </c>
      <c r="J327" s="42">
        <v>43132</v>
      </c>
      <c r="K327" s="42" t="str">
        <f>VLOOKUP($H327,'Fac Type Match'!$A:$B,2,FALSE)</f>
        <v>Post Offices</v>
      </c>
      <c r="T327" s="19"/>
      <c r="U327" s="19"/>
    </row>
    <row r="328" spans="1:21" x14ac:dyDescent="0.3">
      <c r="A328" s="7" t="s">
        <v>417</v>
      </c>
      <c r="B328" s="7" t="str">
        <f>INDEX('662 Suspended EOY FY16'!B:B,MATCH(G328,'662 Suspended EOY FY16'!F:F))</f>
        <v>WESTPAC</v>
      </c>
      <c r="C328" s="7" t="s">
        <v>341</v>
      </c>
      <c r="D328" s="7" t="s">
        <v>429</v>
      </c>
      <c r="E328" s="9" t="s">
        <v>13</v>
      </c>
      <c r="F328" s="7">
        <v>374848</v>
      </c>
      <c r="G328" s="7">
        <v>1368760</v>
      </c>
      <c r="H328" s="7" t="str">
        <f>VLOOKUP(G328,'662 Suspended EOY FY16'!F:G,2,FALSE)</f>
        <v>MAIN_PO</v>
      </c>
      <c r="I328" s="42">
        <v>40648</v>
      </c>
      <c r="J328" s="42">
        <v>43132</v>
      </c>
      <c r="K328" s="42" t="str">
        <f>VLOOKUP($H328,'Fac Type Match'!$A:$B,2,FALSE)</f>
        <v>Post Offices</v>
      </c>
      <c r="T328" s="19"/>
      <c r="U328" s="19"/>
    </row>
    <row r="329" spans="1:21" x14ac:dyDescent="0.3">
      <c r="A329" s="7" t="s">
        <v>45</v>
      </c>
      <c r="B329" s="7" t="str">
        <f>INDEX('662 Suspended EOY FY16'!B:B,MATCH(G329,'662 Suspended EOY FY16'!F:F))</f>
        <v>WESTPAC</v>
      </c>
      <c r="C329" s="7" t="s">
        <v>68</v>
      </c>
      <c r="D329" s="7" t="s">
        <v>69</v>
      </c>
      <c r="E329" s="9" t="s">
        <v>13</v>
      </c>
      <c r="F329" s="7">
        <v>55028</v>
      </c>
      <c r="G329" s="7">
        <v>1373432</v>
      </c>
      <c r="H329" s="7" t="str">
        <f>VLOOKUP(G329,'662 Suspended EOY FY16'!F:G,2,FALSE)</f>
        <v>MAIN_PO</v>
      </c>
      <c r="I329" s="42">
        <v>41755</v>
      </c>
      <c r="J329" s="42">
        <v>43132</v>
      </c>
      <c r="K329" s="42" t="str">
        <f>VLOOKUP($H329,'Fac Type Match'!$A:$B,2,FALSE)</f>
        <v>Post Offices</v>
      </c>
      <c r="T329" s="19"/>
      <c r="U329" s="19"/>
    </row>
    <row r="330" spans="1:21" x14ac:dyDescent="0.3">
      <c r="A330" s="7" t="s">
        <v>354</v>
      </c>
      <c r="B330" s="7" t="str">
        <f>INDEX('662 Suspended EOY FY16'!B:B,MATCH(G330,'662 Suspended EOY FY16'!F:F))</f>
        <v>CENTRAL</v>
      </c>
      <c r="C330" s="7" t="s">
        <v>250</v>
      </c>
      <c r="D330" s="7" t="s">
        <v>381</v>
      </c>
      <c r="E330" s="9" t="s">
        <v>13</v>
      </c>
      <c r="F330" s="7">
        <v>285496</v>
      </c>
      <c r="G330" s="7">
        <v>1373731</v>
      </c>
      <c r="H330" s="7" t="str">
        <f>VLOOKUP(G330,'662 Suspended EOY FY16'!F:G,2,FALSE)</f>
        <v>MAIN_PO</v>
      </c>
      <c r="I330" s="42">
        <v>41121</v>
      </c>
      <c r="J330" s="42">
        <v>43132</v>
      </c>
      <c r="K330" s="42" t="str">
        <f>VLOOKUP($H330,'Fac Type Match'!$A:$B,2,FALSE)</f>
        <v>Post Offices</v>
      </c>
      <c r="T330" s="19"/>
      <c r="U330" s="19"/>
    </row>
    <row r="331" spans="1:21" x14ac:dyDescent="0.3">
      <c r="A331" s="7" t="s">
        <v>340</v>
      </c>
      <c r="B331" s="7" t="str">
        <f>INDEX('662 Suspended EOY FY16'!B:B,MATCH(G331,'662 Suspended EOY FY16'!F:F))</f>
        <v>CENTRAL</v>
      </c>
      <c r="C331" s="7" t="s">
        <v>344</v>
      </c>
      <c r="D331" s="7" t="s">
        <v>352</v>
      </c>
      <c r="E331" s="9" t="s">
        <v>13</v>
      </c>
      <c r="F331" s="7">
        <v>267890</v>
      </c>
      <c r="G331" s="7">
        <v>1379133</v>
      </c>
      <c r="H331" s="7" t="str">
        <f>VLOOKUP(G331,'662 Suspended EOY FY16'!F:G,2,FALSE)</f>
        <v>MAIN_PO</v>
      </c>
      <c r="I331" s="42">
        <v>41131</v>
      </c>
      <c r="J331" s="42">
        <v>43132</v>
      </c>
      <c r="K331" s="42" t="str">
        <f>VLOOKUP($H331,'Fac Type Match'!$A:$B,2,FALSE)</f>
        <v>Post Offices</v>
      </c>
      <c r="T331" s="19"/>
      <c r="U331" s="19"/>
    </row>
    <row r="332" spans="1:21" x14ac:dyDescent="0.3">
      <c r="A332" s="7" t="s">
        <v>354</v>
      </c>
      <c r="B332" s="7" t="str">
        <f>INDEX('662 Suspended EOY FY16'!B:B,MATCH(G332,'662 Suspended EOY FY16'!F:F))</f>
        <v>CENTRAL</v>
      </c>
      <c r="C332" s="7" t="s">
        <v>250</v>
      </c>
      <c r="D332" s="7" t="s">
        <v>383</v>
      </c>
      <c r="E332" s="9" t="s">
        <v>13</v>
      </c>
      <c r="F332" s="7">
        <v>286762</v>
      </c>
      <c r="G332" s="7">
        <v>1379156</v>
      </c>
      <c r="H332" s="7" t="str">
        <f>VLOOKUP(G332,'662 Suspended EOY FY16'!F:G,2,FALSE)</f>
        <v>MAIN_PO</v>
      </c>
      <c r="I332" s="42">
        <v>41256</v>
      </c>
      <c r="J332" s="42">
        <v>43132</v>
      </c>
      <c r="K332" s="42" t="str">
        <f>VLOOKUP($H332,'Fac Type Match'!$A:$B,2,FALSE)</f>
        <v>Post Offices</v>
      </c>
      <c r="T332" s="19"/>
      <c r="U332" s="19"/>
    </row>
    <row r="333" spans="1:21" x14ac:dyDescent="0.3">
      <c r="A333" s="7" t="s">
        <v>577</v>
      </c>
      <c r="B333" s="7" t="str">
        <f>INDEX('662 Suspended EOY FY16'!B:B,MATCH(G333,'662 Suspended EOY FY16'!F:F))</f>
        <v>ATLANTIC</v>
      </c>
      <c r="C333" s="7" t="s">
        <v>602</v>
      </c>
      <c r="D333" s="7" t="s">
        <v>626</v>
      </c>
      <c r="E333" s="9" t="s">
        <v>13</v>
      </c>
      <c r="F333" s="7">
        <v>418812</v>
      </c>
      <c r="G333" s="7">
        <v>1386087</v>
      </c>
      <c r="H333" s="7" t="str">
        <f>VLOOKUP(G333,'662 Suspended EOY FY16'!F:G,2,FALSE)</f>
        <v>MAIN_PO</v>
      </c>
      <c r="I333" s="42">
        <v>40823</v>
      </c>
      <c r="J333" s="42">
        <v>43132</v>
      </c>
      <c r="K333" s="42" t="str">
        <f>VLOOKUP($H333,'Fac Type Match'!$A:$B,2,FALSE)</f>
        <v>Post Offices</v>
      </c>
      <c r="T333" s="19"/>
      <c r="U333" s="19"/>
    </row>
    <row r="334" spans="1:21" x14ac:dyDescent="0.3">
      <c r="A334" s="7" t="s">
        <v>725</v>
      </c>
      <c r="B334" s="7" t="str">
        <f>INDEX('662 Suspended EOY FY16'!B:B,MATCH(G334,'662 Suspended EOY FY16'!F:F))</f>
        <v>WESTPAC</v>
      </c>
      <c r="C334" s="7" t="s">
        <v>727</v>
      </c>
      <c r="D334" s="7" t="s">
        <v>732</v>
      </c>
      <c r="E334" s="9" t="s">
        <v>13</v>
      </c>
      <c r="F334" s="7">
        <v>549044</v>
      </c>
      <c r="G334" s="7">
        <v>1386556</v>
      </c>
      <c r="H334" s="7" t="str">
        <f>VLOOKUP(G334,'662 Suspended EOY FY16'!F:G,2,FALSE)</f>
        <v>MAIN_PO</v>
      </c>
      <c r="I334" s="42">
        <v>40270</v>
      </c>
      <c r="J334" s="42">
        <v>43132</v>
      </c>
      <c r="K334" s="42" t="str">
        <f>VLOOKUP($H334,'Fac Type Match'!$A:$B,2,FALSE)</f>
        <v>Post Offices</v>
      </c>
      <c r="T334" s="19"/>
      <c r="U334" s="19"/>
    </row>
    <row r="335" spans="1:21" x14ac:dyDescent="0.3">
      <c r="A335" s="7" t="s">
        <v>640</v>
      </c>
      <c r="B335" s="7" t="str">
        <f>INDEX('662 Suspended EOY FY16'!B:B,MATCH(G335,'662 Suspended EOY FY16'!F:F))</f>
        <v>WESTPAC</v>
      </c>
      <c r="C335" s="7" t="s">
        <v>341</v>
      </c>
      <c r="D335" s="7" t="s">
        <v>645</v>
      </c>
      <c r="E335" s="9" t="s">
        <v>13</v>
      </c>
      <c r="F335" s="7">
        <v>469792</v>
      </c>
      <c r="G335" s="7">
        <v>1388425</v>
      </c>
      <c r="H335" s="7" t="str">
        <f>VLOOKUP(G335,'662 Suspended EOY FY16'!F:G,2,FALSE)</f>
        <v>MAIN_PO</v>
      </c>
      <c r="I335" s="42">
        <v>40689</v>
      </c>
      <c r="J335" s="42">
        <v>43132</v>
      </c>
      <c r="K335" s="42" t="str">
        <f>VLOOKUP($H335,'Fac Type Match'!$A:$B,2,FALSE)</f>
        <v>Post Offices</v>
      </c>
      <c r="T335" s="19"/>
      <c r="U335" s="19"/>
    </row>
    <row r="336" spans="1:21" x14ac:dyDescent="0.3">
      <c r="A336" s="7" t="s">
        <v>417</v>
      </c>
      <c r="B336" s="7" t="str">
        <f>INDEX('662 Suspended EOY FY16'!B:B,MATCH(G336,'662 Suspended EOY FY16'!F:F))</f>
        <v>WESTPAC</v>
      </c>
      <c r="C336" s="7" t="s">
        <v>341</v>
      </c>
      <c r="D336" s="7" t="s">
        <v>441</v>
      </c>
      <c r="E336" s="9" t="s">
        <v>13</v>
      </c>
      <c r="F336" s="7">
        <v>379504</v>
      </c>
      <c r="G336" s="7">
        <v>1388484</v>
      </c>
      <c r="H336" s="7" t="str">
        <f>VLOOKUP(G336,'662 Suspended EOY FY16'!F:G,2,FALSE)</f>
        <v>MAIN_PO</v>
      </c>
      <c r="I336" s="42">
        <v>40732</v>
      </c>
      <c r="J336" s="42">
        <v>43132</v>
      </c>
      <c r="K336" s="42" t="str">
        <f>VLOOKUP($H336,'Fac Type Match'!$A:$B,2,FALSE)</f>
        <v>Post Offices</v>
      </c>
      <c r="T336" s="19"/>
      <c r="U336" s="19"/>
    </row>
    <row r="337" spans="1:21" x14ac:dyDescent="0.3">
      <c r="A337" s="7" t="s">
        <v>230</v>
      </c>
      <c r="B337" s="7" t="str">
        <f>INDEX('662 Suspended EOY FY16'!B:B,MATCH(G337,'662 Suspended EOY FY16'!F:F))</f>
        <v>WESTPAC</v>
      </c>
      <c r="C337" s="7" t="s">
        <v>145</v>
      </c>
      <c r="D337" s="7" t="s">
        <v>232</v>
      </c>
      <c r="E337" s="9" t="s">
        <v>13</v>
      </c>
      <c r="F337" s="7">
        <v>190693</v>
      </c>
      <c r="G337" s="7">
        <v>1354123</v>
      </c>
      <c r="H337" s="7" t="str">
        <f>VLOOKUP(G337,'662 Suspended EOY FY16'!F:G,2,FALSE)</f>
        <v>MAIN_PO</v>
      </c>
      <c r="I337" s="42">
        <v>40602</v>
      </c>
      <c r="J337" s="42">
        <v>43244</v>
      </c>
      <c r="K337" s="42" t="str">
        <f>VLOOKUP($H337,'Fac Type Match'!$A:$B,2,FALSE)</f>
        <v>Post Offices</v>
      </c>
      <c r="T337" s="19"/>
      <c r="U337" s="19"/>
    </row>
    <row r="338" spans="1:21" x14ac:dyDescent="0.3">
      <c r="A338" s="7" t="s">
        <v>577</v>
      </c>
      <c r="B338" s="7" t="str">
        <f>INDEX('662 Suspended EOY FY16'!B:B,MATCH(G338,'662 Suspended EOY FY16'!F:F))</f>
        <v>ATLANTIC</v>
      </c>
      <c r="C338" s="7" t="s">
        <v>602</v>
      </c>
      <c r="D338" s="7" t="s">
        <v>605</v>
      </c>
      <c r="E338" s="9" t="s">
        <v>13</v>
      </c>
      <c r="F338" s="7">
        <v>410532</v>
      </c>
      <c r="G338" s="7">
        <v>1354385</v>
      </c>
      <c r="H338" s="7" t="str">
        <f>VLOOKUP(G338,'662 Suspended EOY FY16'!F:G,2,FALSE)</f>
        <v>MAIN_PO</v>
      </c>
      <c r="I338" s="42">
        <v>40451</v>
      </c>
      <c r="J338" s="42">
        <v>43244</v>
      </c>
      <c r="K338" s="42" t="str">
        <f>VLOOKUP($H338,'Fac Type Match'!$A:$B,2,FALSE)</f>
        <v>Post Offices</v>
      </c>
      <c r="T338" s="19"/>
      <c r="U338" s="19"/>
    </row>
    <row r="339" spans="1:21" x14ac:dyDescent="0.3">
      <c r="A339" s="7" t="s">
        <v>172</v>
      </c>
      <c r="B339" s="7" t="str">
        <f>INDEX('662 Suspended EOY FY16'!B:B,MATCH(G339,'662 Suspended EOY FY16'!F:F))</f>
        <v>CENTRAL</v>
      </c>
      <c r="C339" s="7" t="s">
        <v>178</v>
      </c>
      <c r="D339" s="7" t="s">
        <v>180</v>
      </c>
      <c r="E339" s="9" t="s">
        <v>13</v>
      </c>
      <c r="F339" s="7">
        <v>161116</v>
      </c>
      <c r="G339" s="7">
        <v>1356433</v>
      </c>
      <c r="H339" s="7" t="str">
        <f>VLOOKUP(G339,'662 Suspended EOY FY16'!F:G,2,FALSE)</f>
        <v>MAIN_PO</v>
      </c>
      <c r="I339" s="42">
        <v>41828</v>
      </c>
      <c r="J339" s="42">
        <v>43244</v>
      </c>
      <c r="K339" s="42" t="str">
        <f>VLOOKUP($H339,'Fac Type Match'!$A:$B,2,FALSE)</f>
        <v>Post Offices</v>
      </c>
      <c r="T339" s="19"/>
      <c r="U339" s="19"/>
    </row>
    <row r="340" spans="1:21" x14ac:dyDescent="0.3">
      <c r="A340" s="7" t="s">
        <v>519</v>
      </c>
      <c r="B340" s="7" t="str">
        <f>INDEX('662 Suspended EOY FY16'!B:B,MATCH(G340,'662 Suspended EOY FY16'!F:F))</f>
        <v>CENTRAL</v>
      </c>
      <c r="C340" s="7" t="s">
        <v>285</v>
      </c>
      <c r="D340" s="7" t="s">
        <v>542</v>
      </c>
      <c r="E340" s="9" t="s">
        <v>13</v>
      </c>
      <c r="F340" s="7">
        <v>382002</v>
      </c>
      <c r="G340" s="7">
        <v>1359989</v>
      </c>
      <c r="H340" s="7" t="str">
        <f>VLOOKUP(G340,'662 Suspended EOY FY16'!F:G,2,FALSE)</f>
        <v>MAIN_PO</v>
      </c>
      <c r="I340" s="42">
        <v>42244</v>
      </c>
      <c r="J340" s="42">
        <v>43244</v>
      </c>
      <c r="K340" s="42" t="str">
        <f>VLOOKUP($H340,'Fac Type Match'!$A:$B,2,FALSE)</f>
        <v>Post Offices</v>
      </c>
      <c r="T340" s="19"/>
      <c r="U340" s="19"/>
    </row>
    <row r="341" spans="1:21" x14ac:dyDescent="0.3">
      <c r="A341" s="7" t="s">
        <v>45</v>
      </c>
      <c r="B341" s="7" t="str">
        <f>INDEX('662 Suspended EOY FY16'!B:B,MATCH(G341,'662 Suspended EOY FY16'!F:F))</f>
        <v>WESTPAC</v>
      </c>
      <c r="C341" s="7" t="s">
        <v>83</v>
      </c>
      <c r="D341" s="7" t="s">
        <v>85</v>
      </c>
      <c r="E341" s="9" t="s">
        <v>14</v>
      </c>
      <c r="F341" s="7">
        <v>53710</v>
      </c>
      <c r="G341" s="7">
        <v>1361751</v>
      </c>
      <c r="H341" s="7" t="str">
        <f>VLOOKUP(G341,'662 Suspended EOY FY16'!F:G,2,FALSE)</f>
        <v>FIN_S</v>
      </c>
      <c r="I341" s="42">
        <v>41790</v>
      </c>
      <c r="J341" s="42">
        <v>43244</v>
      </c>
      <c r="K341" s="42" t="str">
        <f>VLOOKUP($H341,'Fac Type Match'!$A:$B,2,FALSE)</f>
        <v>Stations/Branches</v>
      </c>
      <c r="T341" s="19"/>
      <c r="U341" s="19"/>
    </row>
    <row r="342" spans="1:21" x14ac:dyDescent="0.3">
      <c r="A342" s="7" t="s">
        <v>144</v>
      </c>
      <c r="B342" s="7" t="str">
        <f>INDEX('662 Suspended EOY FY16'!B:B,MATCH(G342,'662 Suspended EOY FY16'!F:F))</f>
        <v>CENTRAL</v>
      </c>
      <c r="C342" s="7" t="s">
        <v>148</v>
      </c>
      <c r="D342" s="7" t="s">
        <v>153</v>
      </c>
      <c r="E342" s="9" t="s">
        <v>13</v>
      </c>
      <c r="F342" s="7">
        <v>183897</v>
      </c>
      <c r="G342" s="7">
        <v>1366233</v>
      </c>
      <c r="H342" s="7" t="str">
        <f>VLOOKUP(G342,'662 Suspended EOY FY16'!F:G,2,FALSE)</f>
        <v>MAIN_PO</v>
      </c>
      <c r="I342" s="42">
        <v>42228</v>
      </c>
      <c r="J342" s="42">
        <v>43244</v>
      </c>
      <c r="K342" s="42" t="str">
        <f>VLOOKUP($H342,'Fac Type Match'!$A:$B,2,FALSE)</f>
        <v>Post Offices</v>
      </c>
      <c r="T342" s="19"/>
      <c r="U342" s="19"/>
    </row>
    <row r="343" spans="1:21" x14ac:dyDescent="0.3">
      <c r="A343" s="7" t="s">
        <v>577</v>
      </c>
      <c r="B343" s="7" t="str">
        <f>INDEX('662 Suspended EOY FY16'!B:B,MATCH(G343,'662 Suspended EOY FY16'!F:F))</f>
        <v>ATLANTIC</v>
      </c>
      <c r="C343" s="7" t="s">
        <v>602</v>
      </c>
      <c r="D343" s="7" t="s">
        <v>614</v>
      </c>
      <c r="E343" s="9" t="s">
        <v>13</v>
      </c>
      <c r="F343" s="7">
        <v>413884</v>
      </c>
      <c r="G343" s="7">
        <v>1367784</v>
      </c>
      <c r="H343" s="7" t="str">
        <f>VLOOKUP(G343,'662 Suspended EOY FY16'!F:G,2,FALSE)</f>
        <v>MAIN_PO</v>
      </c>
      <c r="I343" s="42">
        <v>40851</v>
      </c>
      <c r="J343" s="42">
        <v>43244</v>
      </c>
      <c r="K343" s="42" t="str">
        <f>VLOOKUP($H343,'Fac Type Match'!$A:$B,2,FALSE)</f>
        <v>Post Offices</v>
      </c>
      <c r="T343" s="19"/>
      <c r="U343" s="19"/>
    </row>
    <row r="344" spans="1:21" x14ac:dyDescent="0.3">
      <c r="A344" s="7" t="s">
        <v>577</v>
      </c>
      <c r="B344" s="7" t="str">
        <f>INDEX('662 Suspended EOY FY16'!B:B,MATCH(G344,'662 Suspended EOY FY16'!F:F))</f>
        <v>ATLANTIC</v>
      </c>
      <c r="C344" s="7" t="s">
        <v>602</v>
      </c>
      <c r="D344" s="7" t="s">
        <v>615</v>
      </c>
      <c r="E344" s="9" t="s">
        <v>13</v>
      </c>
      <c r="F344" s="7">
        <v>414362</v>
      </c>
      <c r="G344" s="7">
        <v>1369550</v>
      </c>
      <c r="H344" s="7" t="str">
        <f>VLOOKUP(G344,'662 Suspended EOY FY16'!F:G,2,FALSE)</f>
        <v>MAIN_PO</v>
      </c>
      <c r="I344" s="42">
        <v>40838</v>
      </c>
      <c r="J344" s="42">
        <v>43244</v>
      </c>
      <c r="K344" s="42" t="str">
        <f>VLOOKUP($H344,'Fac Type Match'!$A:$B,2,FALSE)</f>
        <v>Post Offices</v>
      </c>
      <c r="T344" s="19"/>
      <c r="U344" s="19"/>
    </row>
    <row r="345" spans="1:21" x14ac:dyDescent="0.3">
      <c r="A345" s="7" t="s">
        <v>577</v>
      </c>
      <c r="B345" s="7" t="str">
        <f>INDEX('662 Suspended EOY FY16'!B:B,MATCH(G345,'662 Suspended EOY FY16'!F:F))</f>
        <v>ATLANTIC</v>
      </c>
      <c r="C345" s="7" t="s">
        <v>602</v>
      </c>
      <c r="D345" s="7" t="s">
        <v>617</v>
      </c>
      <c r="E345" s="9" t="s">
        <v>13</v>
      </c>
      <c r="F345" s="7">
        <v>414832</v>
      </c>
      <c r="G345" s="7">
        <v>1371055</v>
      </c>
      <c r="H345" s="7" t="str">
        <f>VLOOKUP(G345,'662 Suspended EOY FY16'!F:G,2,FALSE)</f>
        <v>MAIN_PO</v>
      </c>
      <c r="I345" s="42">
        <v>40677</v>
      </c>
      <c r="J345" s="42">
        <v>43244</v>
      </c>
      <c r="K345" s="42" t="str">
        <f>VLOOKUP($H345,'Fac Type Match'!$A:$B,2,FALSE)</f>
        <v>Post Offices</v>
      </c>
      <c r="T345" s="19"/>
      <c r="U345" s="19"/>
    </row>
    <row r="346" spans="1:21" x14ac:dyDescent="0.3">
      <c r="A346" s="7" t="s">
        <v>577</v>
      </c>
      <c r="B346" s="7" t="str">
        <f>INDEX('662 Suspended EOY FY16'!B:B,MATCH(G346,'662 Suspended EOY FY16'!F:F))</f>
        <v>ATLANTIC</v>
      </c>
      <c r="C346" s="7" t="s">
        <v>602</v>
      </c>
      <c r="D346" s="7" t="s">
        <v>618</v>
      </c>
      <c r="E346" s="9" t="s">
        <v>13</v>
      </c>
      <c r="F346" s="7">
        <v>414844</v>
      </c>
      <c r="G346" s="7">
        <v>1371104</v>
      </c>
      <c r="H346" s="7" t="str">
        <f>VLOOKUP(G346,'662 Suspended EOY FY16'!F:G,2,FALSE)</f>
        <v>MAIN_PO</v>
      </c>
      <c r="I346" s="42">
        <v>40739</v>
      </c>
      <c r="J346" s="42">
        <v>43244</v>
      </c>
      <c r="K346" s="42" t="str">
        <f>VLOOKUP($H346,'Fac Type Match'!$A:$B,2,FALSE)</f>
        <v>Post Offices</v>
      </c>
      <c r="T346" s="19"/>
      <c r="U346" s="19"/>
    </row>
    <row r="347" spans="1:21" x14ac:dyDescent="0.3">
      <c r="A347" s="7" t="s">
        <v>640</v>
      </c>
      <c r="B347" s="7" t="str">
        <f>INDEX('662 Suspended EOY FY16'!B:B,MATCH(G347,'662 Suspended EOY FY16'!F:F))</f>
        <v>WESTPAC</v>
      </c>
      <c r="C347" s="7" t="s">
        <v>341</v>
      </c>
      <c r="D347" s="7" t="s">
        <v>156</v>
      </c>
      <c r="E347" s="9" t="s">
        <v>13</v>
      </c>
      <c r="F347" s="7">
        <v>465310</v>
      </c>
      <c r="G347" s="7">
        <v>1371268</v>
      </c>
      <c r="H347" s="7" t="str">
        <f>VLOOKUP(G347,'662 Suspended EOY FY16'!F:G,2,FALSE)</f>
        <v>MAIN_PO</v>
      </c>
      <c r="I347" s="42">
        <v>41776</v>
      </c>
      <c r="J347" s="42">
        <v>43244</v>
      </c>
      <c r="K347" s="42" t="str">
        <f>VLOOKUP($H347,'Fac Type Match'!$A:$B,2,FALSE)</f>
        <v>Post Offices</v>
      </c>
      <c r="T347" s="19"/>
      <c r="U347" s="19"/>
    </row>
    <row r="348" spans="1:21" x14ac:dyDescent="0.3">
      <c r="A348" s="7" t="s">
        <v>417</v>
      </c>
      <c r="B348" s="7" t="str">
        <f>INDEX('662 Suspended EOY FY16'!B:B,MATCH(G348,'662 Suspended EOY FY16'!F:F))</f>
        <v>WESTPAC</v>
      </c>
      <c r="C348" s="7" t="s">
        <v>341</v>
      </c>
      <c r="D348" s="7" t="s">
        <v>434</v>
      </c>
      <c r="E348" s="9" t="s">
        <v>13</v>
      </c>
      <c r="F348" s="7">
        <v>376256</v>
      </c>
      <c r="G348" s="7">
        <v>1373261</v>
      </c>
      <c r="H348" s="7" t="str">
        <f>VLOOKUP(G348,'662 Suspended EOY FY16'!F:G,2,FALSE)</f>
        <v>MAIN_PO</v>
      </c>
      <c r="I348" s="42">
        <v>40749</v>
      </c>
      <c r="J348" s="42">
        <v>43244</v>
      </c>
      <c r="K348" s="42" t="str">
        <f>VLOOKUP($H348,'Fac Type Match'!$A:$B,2,FALSE)</f>
        <v>Post Offices</v>
      </c>
      <c r="T348" s="19"/>
      <c r="U348" s="19"/>
    </row>
    <row r="349" spans="1:21" x14ac:dyDescent="0.3">
      <c r="A349" s="7" t="s">
        <v>230</v>
      </c>
      <c r="B349" s="7" t="str">
        <f>INDEX('662 Suspended EOY FY16'!B:B,MATCH(G349,'662 Suspended EOY FY16'!F:F))</f>
        <v>WESTPAC</v>
      </c>
      <c r="C349" s="7" t="s">
        <v>145</v>
      </c>
      <c r="D349" s="7" t="s">
        <v>244</v>
      </c>
      <c r="E349" s="9" t="s">
        <v>13</v>
      </c>
      <c r="F349" s="7">
        <v>196699</v>
      </c>
      <c r="G349" s="7">
        <v>1375915</v>
      </c>
      <c r="H349" s="7" t="str">
        <f>VLOOKUP(G349,'662 Suspended EOY FY16'!F:G,2,FALSE)</f>
        <v>MAIN_PO</v>
      </c>
      <c r="I349" s="42">
        <v>40829</v>
      </c>
      <c r="J349" s="42">
        <v>43244</v>
      </c>
      <c r="K349" s="42" t="str">
        <f>VLOOKUP($H349,'Fac Type Match'!$A:$B,2,FALSE)</f>
        <v>Post Offices</v>
      </c>
      <c r="T349" s="19"/>
      <c r="U349" s="19"/>
    </row>
    <row r="350" spans="1:21" x14ac:dyDescent="0.3">
      <c r="A350" s="7" t="s">
        <v>483</v>
      </c>
      <c r="B350" s="7" t="str">
        <f>INDEX('662 Suspended EOY FY16'!B:B,MATCH(G350,'662 Suspended EOY FY16'!F:F))</f>
        <v>ATLANTIC</v>
      </c>
      <c r="C350" s="7" t="s">
        <v>489</v>
      </c>
      <c r="D350" s="7" t="s">
        <v>506</v>
      </c>
      <c r="E350" s="9" t="s">
        <v>13</v>
      </c>
      <c r="F350" s="7">
        <v>352155</v>
      </c>
      <c r="G350" s="7">
        <v>1378590</v>
      </c>
      <c r="H350" s="7" t="str">
        <f>VLOOKUP(G350,'662 Suspended EOY FY16'!F:G,2,FALSE)</f>
        <v>MAIN_PO</v>
      </c>
      <c r="I350" s="42">
        <v>39899</v>
      </c>
      <c r="J350" s="42">
        <v>43244</v>
      </c>
      <c r="K350" s="42" t="str">
        <f>VLOOKUP($H350,'Fac Type Match'!$A:$B,2,FALSE)</f>
        <v>Post Offices</v>
      </c>
      <c r="T350" s="19"/>
      <c r="U350" s="19"/>
    </row>
    <row r="351" spans="1:21" x14ac:dyDescent="0.3">
      <c r="A351" s="7" t="s">
        <v>144</v>
      </c>
      <c r="B351" s="7" t="str">
        <f>INDEX('662 Suspended EOY FY16'!B:B,MATCH(G351,'662 Suspended EOY FY16'!F:F))</f>
        <v>CENTRAL</v>
      </c>
      <c r="C351" s="7" t="s">
        <v>148</v>
      </c>
      <c r="D351" s="7" t="s">
        <v>163</v>
      </c>
      <c r="E351" s="9" t="s">
        <v>13</v>
      </c>
      <c r="F351" s="7">
        <v>187497</v>
      </c>
      <c r="G351" s="7">
        <v>1378726</v>
      </c>
      <c r="H351" s="7" t="str">
        <f>VLOOKUP(G351,'662 Suspended EOY FY16'!F:G,2,FALSE)</f>
        <v>MAIN_PO</v>
      </c>
      <c r="I351" s="42">
        <v>41976</v>
      </c>
      <c r="J351" s="42">
        <v>43244</v>
      </c>
      <c r="K351" s="42" t="str">
        <f>VLOOKUP($H351,'Fac Type Match'!$A:$B,2,FALSE)</f>
        <v>Post Offices</v>
      </c>
      <c r="T351" s="19"/>
      <c r="U351" s="19"/>
    </row>
    <row r="352" spans="1:21" x14ac:dyDescent="0.3">
      <c r="A352" s="7" t="s">
        <v>701</v>
      </c>
      <c r="B352" s="7" t="str">
        <f>INDEX('662 Suspended EOY FY16'!B:B,MATCH(G352,'662 Suspended EOY FY16'!F:F))</f>
        <v>ATLANTIC</v>
      </c>
      <c r="C352" s="7" t="s">
        <v>712</v>
      </c>
      <c r="D352" s="7" t="s">
        <v>719</v>
      </c>
      <c r="E352" s="9" t="s">
        <v>14</v>
      </c>
      <c r="F352" s="7">
        <v>515652</v>
      </c>
      <c r="G352" s="7">
        <v>1382212</v>
      </c>
      <c r="H352" s="7" t="str">
        <f>VLOOKUP(G352,'662 Suspended EOY FY16'!F:G,2,FALSE)</f>
        <v>STATION</v>
      </c>
      <c r="I352" s="42">
        <v>41367</v>
      </c>
      <c r="J352" s="42">
        <v>43244</v>
      </c>
      <c r="K352" s="42" t="str">
        <f>VLOOKUP($H352,'Fac Type Match'!$A:$B,2,FALSE)</f>
        <v>Stations/Branches</v>
      </c>
      <c r="T352" s="19"/>
      <c r="U352" s="19"/>
    </row>
    <row r="353" spans="1:21" x14ac:dyDescent="0.3">
      <c r="A353" s="7" t="s">
        <v>577</v>
      </c>
      <c r="B353" s="7" t="str">
        <f>INDEX('662 Suspended EOY FY16'!B:B,MATCH(G353,'662 Suspended EOY FY16'!F:F))</f>
        <v>ATLANTIC</v>
      </c>
      <c r="C353" s="7" t="s">
        <v>602</v>
      </c>
      <c r="D353" s="7" t="s">
        <v>623</v>
      </c>
      <c r="E353" s="9" t="s">
        <v>13</v>
      </c>
      <c r="F353" s="7">
        <v>417964</v>
      </c>
      <c r="G353" s="7">
        <v>1382394</v>
      </c>
      <c r="H353" s="7" t="str">
        <f>VLOOKUP(G353,'662 Suspended EOY FY16'!F:G,2,FALSE)</f>
        <v>MAIN_PO</v>
      </c>
      <c r="I353" s="42">
        <v>41411</v>
      </c>
      <c r="J353" s="42">
        <v>43244</v>
      </c>
      <c r="K353" s="42" t="str">
        <f>VLOOKUP($H353,'Fac Type Match'!$A:$B,2,FALSE)</f>
        <v>Post Offices</v>
      </c>
      <c r="T353" s="19"/>
      <c r="U353" s="19"/>
    </row>
    <row r="354" spans="1:21" x14ac:dyDescent="0.3">
      <c r="A354" s="7" t="s">
        <v>480</v>
      </c>
      <c r="B354" s="7" t="str">
        <f>INDEX('662 Suspended EOY FY16'!B:B,MATCH(G354,'662 Suspended EOY FY16'!F:F))</f>
        <v>WESTPAC</v>
      </c>
      <c r="C354" s="7" t="s">
        <v>36</v>
      </c>
      <c r="D354" s="7" t="s">
        <v>482</v>
      </c>
      <c r="E354" s="9" t="s">
        <v>13</v>
      </c>
      <c r="F354" s="7">
        <v>348547</v>
      </c>
      <c r="G354" s="7">
        <v>1384439</v>
      </c>
      <c r="H354" s="7" t="str">
        <f>VLOOKUP(G354,'662 Suspended EOY FY16'!F:G,2,FALSE)</f>
        <v>MAIN_PO</v>
      </c>
      <c r="I354" s="42">
        <v>41912</v>
      </c>
      <c r="J354" s="42">
        <v>43244</v>
      </c>
      <c r="K354" s="42" t="str">
        <f>VLOOKUP($H354,'Fac Type Match'!$A:$B,2,FALSE)</f>
        <v>Post Offices</v>
      </c>
      <c r="T354" s="19"/>
      <c r="U354" s="19"/>
    </row>
    <row r="355" spans="1:21" x14ac:dyDescent="0.3">
      <c r="A355" s="7" t="s">
        <v>230</v>
      </c>
      <c r="B355" s="7" t="str">
        <f>INDEX('662 Suspended EOY FY16'!B:B,MATCH(G355,'662 Suspended EOY FY16'!F:F))</f>
        <v>WESTPAC</v>
      </c>
      <c r="C355" s="7" t="s">
        <v>145</v>
      </c>
      <c r="D355" s="7" t="s">
        <v>248</v>
      </c>
      <c r="E355" s="9" t="s">
        <v>13</v>
      </c>
      <c r="F355" s="7">
        <v>199163</v>
      </c>
      <c r="G355" s="7">
        <v>1385842</v>
      </c>
      <c r="H355" s="7" t="str">
        <f>VLOOKUP(G355,'662 Suspended EOY FY16'!F:G,2,FALSE)</f>
        <v>MAIN_PO</v>
      </c>
      <c r="I355" s="42">
        <v>40780</v>
      </c>
      <c r="J355" s="42">
        <v>43244</v>
      </c>
      <c r="K355" s="42" t="str">
        <f>VLOOKUP($H355,'Fac Type Match'!$A:$B,2,FALSE)</f>
        <v>Post Offices</v>
      </c>
      <c r="T355" s="19"/>
      <c r="U355" s="19"/>
    </row>
    <row r="356" spans="1:21" x14ac:dyDescent="0.3">
      <c r="A356" s="7" t="s">
        <v>577</v>
      </c>
      <c r="B356" s="7" t="str">
        <f>INDEX('662 Suspended EOY FY16'!B:B,MATCH(G356,'662 Suspended EOY FY16'!F:F))</f>
        <v>ATLANTIC</v>
      </c>
      <c r="C356" s="7" t="s">
        <v>602</v>
      </c>
      <c r="D356" s="7" t="s">
        <v>627</v>
      </c>
      <c r="E356" s="9" t="s">
        <v>13</v>
      </c>
      <c r="F356" s="7">
        <v>419092</v>
      </c>
      <c r="G356" s="7">
        <v>1436714</v>
      </c>
      <c r="H356" s="7" t="str">
        <f>VLOOKUP(G356,'662 Suspended EOY FY16'!F:G,2,FALSE)</f>
        <v>MAIN_PO</v>
      </c>
      <c r="I356" s="42">
        <v>41804</v>
      </c>
      <c r="J356" s="42">
        <v>43244</v>
      </c>
      <c r="K356" s="42" t="str">
        <f>VLOOKUP($H356,'Fac Type Match'!$A:$B,2,FALSE)</f>
        <v>Post Offices</v>
      </c>
      <c r="T356" s="19"/>
      <c r="U356" s="19"/>
    </row>
    <row r="357" spans="1:21" x14ac:dyDescent="0.3">
      <c r="A357" s="7" t="s">
        <v>738</v>
      </c>
      <c r="B357" s="7" t="str">
        <f>INDEX('662 Suspended EOY FY16'!B:B,MATCH(G357,'662 Suspended EOY FY16'!F:F))</f>
        <v>ATLANTIC</v>
      </c>
      <c r="C357" s="7" t="s">
        <v>602</v>
      </c>
      <c r="D357" s="7" t="s">
        <v>774</v>
      </c>
      <c r="E357" s="9" t="s">
        <v>13</v>
      </c>
      <c r="F357" s="7">
        <v>558550</v>
      </c>
      <c r="G357" s="7">
        <v>1387086</v>
      </c>
      <c r="H357" s="7" t="str">
        <f>VLOOKUP(G357,'662 Suspended EOY FY16'!F:G,2,FALSE)</f>
        <v>MAIN_PO</v>
      </c>
      <c r="I357" s="42">
        <v>40837</v>
      </c>
      <c r="J357" s="42">
        <v>43244</v>
      </c>
      <c r="K357" s="42" t="str">
        <f>VLOOKUP($H357,'Fac Type Match'!$A:$B,2,FALSE)</f>
        <v>Post Offices</v>
      </c>
      <c r="T357" s="19"/>
      <c r="U357" s="19"/>
    </row>
    <row r="358" spans="1:21" x14ac:dyDescent="0.3">
      <c r="A358" s="7" t="s">
        <v>646</v>
      </c>
      <c r="B358" s="7" t="str">
        <f>INDEX('662 Suspended EOY FY16'!B:B,MATCH(G358,'662 Suspended EOY FY16'!F:F))</f>
        <v>SOUTHERN</v>
      </c>
      <c r="C358" s="7" t="s">
        <v>647</v>
      </c>
      <c r="D358" s="7" t="s">
        <v>660</v>
      </c>
      <c r="E358" s="9" t="s">
        <v>13</v>
      </c>
      <c r="F358" s="7">
        <v>479348</v>
      </c>
      <c r="G358" s="7">
        <v>1437252</v>
      </c>
      <c r="H358" s="7" t="str">
        <f>VLOOKUP(G358,'662 Suspended EOY FY16'!F:G,2,FALSE)</f>
        <v>MAIN_PO</v>
      </c>
      <c r="I358" s="42">
        <v>32386</v>
      </c>
      <c r="J358" s="42">
        <v>43244</v>
      </c>
      <c r="K358" s="42" t="str">
        <f>VLOOKUP($H358,'Fac Type Match'!$A:$B,2,FALSE)</f>
        <v>Post Offices</v>
      </c>
      <c r="T358" s="19"/>
      <c r="U358" s="19"/>
    </row>
    <row r="359" spans="1:21" x14ac:dyDescent="0.3">
      <c r="A359" s="7" t="s">
        <v>354</v>
      </c>
      <c r="B359" s="7" t="str">
        <f>INDEX('662 Suspended EOY FY16'!B:B,MATCH(G359,'662 Suspended EOY FY16'!F:F))</f>
        <v>CENTRAL</v>
      </c>
      <c r="C359" s="7" t="s">
        <v>250</v>
      </c>
      <c r="D359" s="7" t="s">
        <v>366</v>
      </c>
      <c r="E359" s="9" t="s">
        <v>13</v>
      </c>
      <c r="F359" s="7">
        <v>280516</v>
      </c>
      <c r="G359" s="7">
        <v>1354523</v>
      </c>
      <c r="H359" s="7" t="str">
        <f>VLOOKUP(G359,'662 Suspended EOY FY16'!F:G,2,FALSE)</f>
        <v>MAIN_PO</v>
      </c>
      <c r="I359" s="42">
        <v>41637</v>
      </c>
      <c r="J359" s="42">
        <v>43664</v>
      </c>
      <c r="K359" s="42" t="str">
        <f>VLOOKUP($H359,'Fac Type Match'!$A:$B,2,FALSE)</f>
        <v>Post Offices</v>
      </c>
      <c r="T359" s="19"/>
      <c r="U359" s="19"/>
    </row>
    <row r="360" spans="1:21" x14ac:dyDescent="0.3">
      <c r="A360" s="7" t="s">
        <v>35</v>
      </c>
      <c r="B360" s="7" t="str">
        <f>INDEX('662 Suspended EOY FY16'!B:B,MATCH(G360,'662 Suspended EOY FY16'!F:F))</f>
        <v>WESTPAC</v>
      </c>
      <c r="C360" s="7" t="s">
        <v>36</v>
      </c>
      <c r="D360" s="7" t="s">
        <v>40</v>
      </c>
      <c r="E360" s="9" t="s">
        <v>14</v>
      </c>
      <c r="F360" s="7">
        <v>36377</v>
      </c>
      <c r="G360" s="7">
        <v>1367904</v>
      </c>
      <c r="H360" s="7" t="str">
        <f>VLOOKUP(G360,'662 Suspended EOY FY16'!F:G,2,FALSE)</f>
        <v>STATION</v>
      </c>
      <c r="I360" s="42">
        <v>40908</v>
      </c>
      <c r="J360" s="42">
        <v>43664</v>
      </c>
      <c r="K360" s="42" t="str">
        <f>VLOOKUP($H360,'Fac Type Match'!$A:$B,2,FALSE)</f>
        <v>Stations/Branches</v>
      </c>
      <c r="T360" s="19"/>
      <c r="U360" s="19"/>
    </row>
    <row r="361" spans="1:21" x14ac:dyDescent="0.3">
      <c r="A361" s="7" t="s">
        <v>254</v>
      </c>
      <c r="B361" s="7" t="str">
        <f>INDEX('662 Suspended EOY FY16'!B:B,MATCH(G361,'662 Suspended EOY FY16'!F:F))</f>
        <v>CENTRAL</v>
      </c>
      <c r="C361" s="7" t="s">
        <v>201</v>
      </c>
      <c r="D361" s="7" t="s">
        <v>279</v>
      </c>
      <c r="E361" s="9" t="s">
        <v>13</v>
      </c>
      <c r="F361" s="7">
        <v>207456</v>
      </c>
      <c r="G361" s="7">
        <v>1383688</v>
      </c>
      <c r="H361" s="7" t="str">
        <f>VLOOKUP(G361,'662 Suspended EOY FY16'!F:G,2,FALSE)</f>
        <v>MAIN_PO</v>
      </c>
      <c r="I361" s="42">
        <v>41153</v>
      </c>
      <c r="J361" s="42">
        <v>43664</v>
      </c>
      <c r="K361" s="42" t="str">
        <f>VLOOKUP($H361,'Fac Type Match'!$A:$B,2,FALSE)</f>
        <v>Post Offices</v>
      </c>
      <c r="T361" s="19"/>
      <c r="U361" s="19"/>
    </row>
    <row r="362" spans="1:21" x14ac:dyDescent="0.3">
      <c r="A362" s="7" t="s">
        <v>577</v>
      </c>
      <c r="B362" s="7" t="str">
        <f>INDEX('662 Suspended EOY FY16'!B:B,MATCH(G362,'662 Suspended EOY FY16'!F:F))</f>
        <v>ATLANTIC</v>
      </c>
      <c r="C362" s="7" t="s">
        <v>602</v>
      </c>
      <c r="D362" s="7" t="s">
        <v>628</v>
      </c>
      <c r="E362" s="9" t="s">
        <v>13</v>
      </c>
      <c r="F362" s="7">
        <v>419228</v>
      </c>
      <c r="G362" s="7">
        <v>1387645</v>
      </c>
      <c r="H362" s="7" t="str">
        <f>VLOOKUP(G362,'662 Suspended EOY FY16'!F:G,2,FALSE)</f>
        <v>MAIN_PO</v>
      </c>
      <c r="I362" s="42">
        <v>41944</v>
      </c>
      <c r="J362" s="42">
        <v>43664</v>
      </c>
      <c r="K362" s="42" t="str">
        <f>VLOOKUP($H362,'Fac Type Match'!$A:$B,2,FALSE)</f>
        <v>Post Offices</v>
      </c>
      <c r="T362" s="19"/>
      <c r="U362" s="19"/>
    </row>
    <row r="363" spans="1:21" x14ac:dyDescent="0.3">
      <c r="A363" s="7" t="s">
        <v>200</v>
      </c>
      <c r="B363" s="7" t="str">
        <f>INDEX('662 Suspended EOY FY16'!B:B,MATCH(G363,'662 Suspended EOY FY16'!F:F))</f>
        <v>CENTRAL</v>
      </c>
      <c r="C363" s="7" t="s">
        <v>861</v>
      </c>
      <c r="D363" s="7" t="s">
        <v>203</v>
      </c>
      <c r="E363" s="9" t="s">
        <v>13</v>
      </c>
      <c r="F363" s="7">
        <v>170781</v>
      </c>
      <c r="G363" s="7">
        <v>1355621</v>
      </c>
      <c r="H363" s="7" t="str">
        <f>VLOOKUP(G363,'662 Suspended EOY FY16'!F:G,2,FALSE)</f>
        <v>MAIN_PO</v>
      </c>
      <c r="I363" s="42">
        <v>40940</v>
      </c>
      <c r="J363" s="42">
        <v>44714</v>
      </c>
      <c r="K363" s="42" t="str">
        <f>VLOOKUP($H363,'Fac Type Match'!$A:$B,2,FALSE)</f>
        <v>Post Offices</v>
      </c>
      <c r="T363" s="19"/>
      <c r="U363" s="19"/>
    </row>
    <row r="364" spans="1:21" x14ac:dyDescent="0.3">
      <c r="A364" s="7" t="s">
        <v>354</v>
      </c>
      <c r="B364" s="7" t="str">
        <f>INDEX('662 Suspended EOY FY16'!B:B,MATCH(G364,'662 Suspended EOY FY16'!F:F))</f>
        <v>CENTRAL</v>
      </c>
      <c r="C364" s="7" t="s">
        <v>250</v>
      </c>
      <c r="D364" s="7" t="s">
        <v>370</v>
      </c>
      <c r="E364" s="9" t="s">
        <v>13</v>
      </c>
      <c r="F364" s="7">
        <v>281332</v>
      </c>
      <c r="G364" s="7">
        <v>1357192</v>
      </c>
      <c r="H364" s="7" t="str">
        <f>VLOOKUP(G364,'662 Suspended EOY FY16'!F:G,2,FALSE)</f>
        <v>MAIN_PO</v>
      </c>
      <c r="I364" s="42">
        <v>37778</v>
      </c>
      <c r="J364" s="42">
        <v>44714</v>
      </c>
      <c r="K364" s="42" t="str">
        <f>VLOOKUP($H364,'Fac Type Match'!$A:$B,2,FALSE)</f>
        <v>Post Offices</v>
      </c>
      <c r="T364" s="19"/>
      <c r="U364" s="19"/>
    </row>
    <row r="365" spans="1:21" x14ac:dyDescent="0.3">
      <c r="A365" s="7" t="s">
        <v>45</v>
      </c>
      <c r="B365" s="7" t="str">
        <f>INDEX('662 Suspended EOY FY16'!B:B,MATCH(G365,'662 Suspended EOY FY16'!F:F))</f>
        <v>WESTPAC</v>
      </c>
      <c r="C365" s="7" t="s">
        <v>853</v>
      </c>
      <c r="D365" s="7" t="s">
        <v>84</v>
      </c>
      <c r="E365" s="9" t="s">
        <v>14</v>
      </c>
      <c r="F365" s="7">
        <v>53594</v>
      </c>
      <c r="G365" s="7">
        <v>1440445</v>
      </c>
      <c r="H365" s="7" t="str">
        <f>VLOOKUP(G365,'662 Suspended EOY FY16'!F:G,2,FALSE)</f>
        <v>FIN_S</v>
      </c>
      <c r="I365" s="42">
        <v>40742</v>
      </c>
      <c r="J365" s="42">
        <v>44714</v>
      </c>
      <c r="K365" s="42" t="str">
        <f>VLOOKUP($H365,'Fac Type Match'!$A:$B,2,FALSE)</f>
        <v>Stations/Branches</v>
      </c>
      <c r="T365" s="19"/>
      <c r="U365" s="19"/>
    </row>
    <row r="366" spans="1:21" x14ac:dyDescent="0.3">
      <c r="A366" s="7" t="s">
        <v>254</v>
      </c>
      <c r="B366" s="7" t="str">
        <f>INDEX('662 Suspended EOY FY16'!B:B,MATCH(G366,'662 Suspended EOY FY16'!F:F))</f>
        <v>CENTRAL</v>
      </c>
      <c r="C366" s="7" t="s">
        <v>863</v>
      </c>
      <c r="D366" s="7" t="s">
        <v>260</v>
      </c>
      <c r="E366" s="9" t="s">
        <v>13</v>
      </c>
      <c r="F366" s="7">
        <v>201872</v>
      </c>
      <c r="G366" s="7">
        <v>1359863</v>
      </c>
      <c r="H366" s="7" t="str">
        <f>VLOOKUP(G366,'662 Suspended EOY FY16'!F:G,2,FALSE)</f>
        <v>MAIN_PO</v>
      </c>
      <c r="I366" s="42">
        <v>41012</v>
      </c>
      <c r="J366" s="42">
        <v>44714</v>
      </c>
      <c r="K366" s="42" t="str">
        <f>VLOOKUP($H366,'Fac Type Match'!$A:$B,2,FALSE)</f>
        <v>Post Offices</v>
      </c>
      <c r="T366" s="19"/>
      <c r="U366" s="19"/>
    </row>
    <row r="367" spans="1:21" x14ac:dyDescent="0.3">
      <c r="A367" s="7" t="s">
        <v>254</v>
      </c>
      <c r="B367" s="7" t="str">
        <f>INDEX('662 Suspended EOY FY16'!B:B,MATCH(G367,'662 Suspended EOY FY16'!F:F))</f>
        <v>CENTRAL</v>
      </c>
      <c r="C367" s="7" t="s">
        <v>863</v>
      </c>
      <c r="D367" s="7" t="s">
        <v>262</v>
      </c>
      <c r="E367" s="9" t="s">
        <v>13</v>
      </c>
      <c r="F367" s="7">
        <v>202256</v>
      </c>
      <c r="G367" s="7">
        <v>1361379</v>
      </c>
      <c r="H367" s="7" t="str">
        <f>VLOOKUP(G367,'662 Suspended EOY FY16'!F:G,2,FALSE)</f>
        <v>MAIN_PO</v>
      </c>
      <c r="I367" s="42">
        <v>40515</v>
      </c>
      <c r="J367" s="42">
        <v>44714</v>
      </c>
      <c r="K367" s="42" t="str">
        <f>VLOOKUP($H367,'Fac Type Match'!$A:$B,2,FALSE)</f>
        <v>Post Offices</v>
      </c>
      <c r="T367" s="19"/>
      <c r="U367" s="19"/>
    </row>
    <row r="368" spans="1:21" x14ac:dyDescent="0.3">
      <c r="A368" s="7" t="s">
        <v>254</v>
      </c>
      <c r="B368" s="7" t="str">
        <f>INDEX('662 Suspended EOY FY16'!B:B,MATCH(G368,'662 Suspended EOY FY16'!F:F))</f>
        <v>CENTRAL</v>
      </c>
      <c r="C368" s="7" t="s">
        <v>863</v>
      </c>
      <c r="D368" s="7" t="s">
        <v>263</v>
      </c>
      <c r="E368" s="9" t="s">
        <v>13</v>
      </c>
      <c r="F368" s="7">
        <v>202276</v>
      </c>
      <c r="G368" s="7">
        <v>1436276</v>
      </c>
      <c r="H368" s="7" t="str">
        <f>VLOOKUP(G368,'662 Suspended EOY FY16'!F:G,2,FALSE)</f>
        <v>MAIN_PO</v>
      </c>
      <c r="I368" s="42">
        <v>41649</v>
      </c>
      <c r="J368" s="42">
        <v>44714</v>
      </c>
      <c r="K368" s="42" t="str">
        <f>VLOOKUP($H368,'Fac Type Match'!$A:$B,2,FALSE)</f>
        <v>Post Offices</v>
      </c>
      <c r="T368" s="19"/>
      <c r="U368" s="19"/>
    </row>
    <row r="369" spans="1:21" x14ac:dyDescent="0.3">
      <c r="A369" s="7" t="s">
        <v>577</v>
      </c>
      <c r="B369" s="7" t="str">
        <f>INDEX('662 Suspended EOY FY16'!B:B,MATCH(G369,'662 Suspended EOY FY16'!F:F))</f>
        <v>ATLANTIC</v>
      </c>
      <c r="C369" s="7" t="s">
        <v>874</v>
      </c>
      <c r="D369" s="7" t="s">
        <v>610</v>
      </c>
      <c r="E369" s="9" t="s">
        <v>875</v>
      </c>
      <c r="F369" s="7">
        <v>412604</v>
      </c>
      <c r="G369" s="7">
        <v>1450093</v>
      </c>
      <c r="H369" s="7" t="str">
        <f>VLOOKUP(G369,'662 Suspended EOY FY16'!F:G,2,FALSE)</f>
        <v>CARR_ANNX</v>
      </c>
      <c r="I369" s="42">
        <v>39625</v>
      </c>
      <c r="J369" s="42">
        <v>44714</v>
      </c>
      <c r="K369" s="42" t="str">
        <f>VLOOKUP($H369,'Fac Type Match'!$A:$B,2,FALSE)</f>
        <v>Carrier Annexes</v>
      </c>
      <c r="T369" s="19"/>
      <c r="U369" s="19"/>
    </row>
    <row r="370" spans="1:21" x14ac:dyDescent="0.3">
      <c r="A370" s="7" t="s">
        <v>738</v>
      </c>
      <c r="B370" s="7" t="str">
        <f>INDEX('662 Suspended EOY FY16'!B:B,MATCH(G370,'662 Suspended EOY FY16'!F:F))</f>
        <v>ATLANTIC</v>
      </c>
      <c r="C370" s="7" t="s">
        <v>863</v>
      </c>
      <c r="D370" s="7" t="s">
        <v>746</v>
      </c>
      <c r="E370" s="9" t="s">
        <v>13</v>
      </c>
      <c r="F370" s="7">
        <v>553138</v>
      </c>
      <c r="G370" s="7">
        <v>1364824</v>
      </c>
      <c r="H370" s="7" t="str">
        <f>VLOOKUP(G370,'662 Suspended EOY FY16'!F:G,2,FALSE)</f>
        <v>MAIN_PO</v>
      </c>
      <c r="I370" s="42">
        <v>41104</v>
      </c>
      <c r="J370" s="42">
        <v>44714</v>
      </c>
      <c r="K370" s="42" t="str">
        <f>VLOOKUP($H370,'Fac Type Match'!$A:$B,2,FALSE)</f>
        <v>Post Offices</v>
      </c>
      <c r="T370" s="19"/>
      <c r="U370" s="19"/>
    </row>
    <row r="371" spans="1:21" x14ac:dyDescent="0.3">
      <c r="A371" s="7" t="s">
        <v>738</v>
      </c>
      <c r="B371" s="7" t="str">
        <f>INDEX('662 Suspended EOY FY16'!B:B,MATCH(G371,'662 Suspended EOY FY16'!F:F))</f>
        <v>ATLANTIC</v>
      </c>
      <c r="C371" s="7" t="s">
        <v>863</v>
      </c>
      <c r="D371" s="7" t="s">
        <v>747</v>
      </c>
      <c r="E371" s="9" t="s">
        <v>13</v>
      </c>
      <c r="F371" s="7">
        <v>553162</v>
      </c>
      <c r="G371" s="7">
        <v>1364903</v>
      </c>
      <c r="H371" s="7" t="str">
        <f>VLOOKUP(G371,'662 Suspended EOY FY16'!F:G,2,FALSE)</f>
        <v>MAIN_PO</v>
      </c>
      <c r="I371" s="42">
        <v>42244</v>
      </c>
      <c r="J371" s="42">
        <v>44714</v>
      </c>
      <c r="K371" s="42" t="str">
        <f>VLOOKUP($H371,'Fac Type Match'!$A:$B,2,FALSE)</f>
        <v>Post Offices</v>
      </c>
      <c r="T371" s="19"/>
      <c r="U371" s="19"/>
    </row>
    <row r="372" spans="1:21" x14ac:dyDescent="0.3">
      <c r="A372" s="7" t="s">
        <v>200</v>
      </c>
      <c r="B372" s="7" t="str">
        <f>INDEX('662 Suspended EOY FY16'!B:B,MATCH(G372,'662 Suspended EOY FY16'!F:F))</f>
        <v>CENTRAL</v>
      </c>
      <c r="C372" s="7" t="s">
        <v>861</v>
      </c>
      <c r="D372" s="7" t="s">
        <v>205</v>
      </c>
      <c r="E372" s="9" t="s">
        <v>13</v>
      </c>
      <c r="F372" s="7">
        <v>173718</v>
      </c>
      <c r="G372" s="7">
        <v>1366599</v>
      </c>
      <c r="H372" s="7" t="str">
        <f>VLOOKUP(G372,'662 Suspended EOY FY16'!F:G,2,FALSE)</f>
        <v>MAIN_PO</v>
      </c>
      <c r="I372" s="42">
        <v>40976</v>
      </c>
      <c r="J372" s="42">
        <v>44714</v>
      </c>
      <c r="K372" s="42" t="str">
        <f>VLOOKUP($H372,'Fac Type Match'!$A:$B,2,FALSE)</f>
        <v>Post Offices</v>
      </c>
      <c r="T372" s="19"/>
      <c r="U372" s="19"/>
    </row>
    <row r="373" spans="1:21" x14ac:dyDescent="0.3">
      <c r="A373" s="7" t="s">
        <v>254</v>
      </c>
      <c r="B373" s="7" t="str">
        <f>INDEX('662 Suspended EOY FY16'!B:B,MATCH(G373,'662 Suspended EOY FY16'!F:F))</f>
        <v>CENTRAL</v>
      </c>
      <c r="C373" s="7" t="s">
        <v>863</v>
      </c>
      <c r="D373" s="7" t="s">
        <v>267</v>
      </c>
      <c r="E373" s="9" t="s">
        <v>13</v>
      </c>
      <c r="F373" s="7">
        <v>203756</v>
      </c>
      <c r="G373" s="7">
        <v>1367086</v>
      </c>
      <c r="H373" s="7" t="str">
        <f>VLOOKUP(G373,'662 Suspended EOY FY16'!F:G,2,FALSE)</f>
        <v>MAIN_PO</v>
      </c>
      <c r="I373" s="42">
        <v>42215</v>
      </c>
      <c r="J373" s="42">
        <v>44714</v>
      </c>
      <c r="K373" s="42" t="str">
        <f>VLOOKUP($H373,'Fac Type Match'!$A:$B,2,FALSE)</f>
        <v>Post Offices</v>
      </c>
      <c r="T373" s="19"/>
      <c r="U373" s="19"/>
    </row>
    <row r="374" spans="1:21" x14ac:dyDescent="0.3">
      <c r="A374" s="7" t="s">
        <v>254</v>
      </c>
      <c r="B374" s="7" t="str">
        <f>INDEX('662 Suspended EOY FY16'!B:B,MATCH(G374,'662 Suspended EOY FY16'!F:F))</f>
        <v>CENTRAL</v>
      </c>
      <c r="C374" s="7" t="s">
        <v>863</v>
      </c>
      <c r="D374" s="7" t="s">
        <v>239</v>
      </c>
      <c r="E374" s="9" t="s">
        <v>13</v>
      </c>
      <c r="F374" s="7">
        <v>203900</v>
      </c>
      <c r="G374" s="7">
        <v>1367566</v>
      </c>
      <c r="H374" s="7" t="str">
        <f>VLOOKUP(G374,'662 Suspended EOY FY16'!F:G,2,FALSE)</f>
        <v>MAIN_PO</v>
      </c>
      <c r="I374" s="42">
        <v>40844</v>
      </c>
      <c r="J374" s="42">
        <v>44714</v>
      </c>
      <c r="K374" s="42" t="str">
        <f>VLOOKUP($H374,'Fac Type Match'!$A:$B,2,FALSE)</f>
        <v>Post Offices</v>
      </c>
      <c r="T374" s="19"/>
      <c r="U374" s="19"/>
    </row>
    <row r="375" spans="1:21" x14ac:dyDescent="0.3">
      <c r="A375" s="7" t="s">
        <v>646</v>
      </c>
      <c r="B375" s="7" t="str">
        <f>INDEX('662 Suspended EOY FY16'!B:B,MATCH(G375,'662 Suspended EOY FY16'!F:F))</f>
        <v>SOUTHERN</v>
      </c>
      <c r="C375" s="7" t="s">
        <v>877</v>
      </c>
      <c r="D375" s="7" t="s">
        <v>652</v>
      </c>
      <c r="E375" s="9" t="s">
        <v>13</v>
      </c>
      <c r="F375" s="7">
        <v>474284</v>
      </c>
      <c r="G375" s="7">
        <v>1437208</v>
      </c>
      <c r="H375" s="7" t="str">
        <f>VLOOKUP(G375,'662 Suspended EOY FY16'!F:G,2,FALSE)</f>
        <v>MAIN_PO</v>
      </c>
      <c r="I375" s="42">
        <v>38530</v>
      </c>
      <c r="J375" s="42">
        <v>44714</v>
      </c>
      <c r="K375" s="42" t="str">
        <f>VLOOKUP($H375,'Fac Type Match'!$A:$B,2,FALSE)</f>
        <v>Post Offices</v>
      </c>
      <c r="T375" s="19"/>
      <c r="U375" s="19"/>
    </row>
    <row r="376" spans="1:21" x14ac:dyDescent="0.3">
      <c r="A376" s="7" t="s">
        <v>200</v>
      </c>
      <c r="B376" s="7" t="str">
        <f>INDEX('662 Suspended EOY FY16'!B:B,MATCH(G376,'662 Suspended EOY FY16'!F:F))</f>
        <v>CENTRAL</v>
      </c>
      <c r="C376" s="7" t="s">
        <v>861</v>
      </c>
      <c r="D376" s="7" t="s">
        <v>215</v>
      </c>
      <c r="E376" s="9" t="s">
        <v>13</v>
      </c>
      <c r="F376" s="7">
        <v>174103</v>
      </c>
      <c r="G376" s="7">
        <v>1368271</v>
      </c>
      <c r="H376" s="7" t="str">
        <f>VLOOKUP(G376,'662 Suspended EOY FY16'!F:G,2,FALSE)</f>
        <v>MAIN_PO</v>
      </c>
      <c r="I376" s="42">
        <v>41486</v>
      </c>
      <c r="J376" s="42">
        <v>44714</v>
      </c>
      <c r="K376" s="42" t="str">
        <f>VLOOKUP($H376,'Fac Type Match'!$A:$B,2,FALSE)</f>
        <v>Post Offices</v>
      </c>
      <c r="T376" s="19"/>
      <c r="U376" s="19"/>
    </row>
    <row r="377" spans="1:21" x14ac:dyDescent="0.3">
      <c r="A377" s="7" t="s">
        <v>519</v>
      </c>
      <c r="B377" s="7" t="str">
        <f>INDEX('662 Suspended EOY FY16'!B:B,MATCH(G377,'662 Suspended EOY FY16'!F:F))</f>
        <v>CENTRAL</v>
      </c>
      <c r="C377" s="7" t="s">
        <v>871</v>
      </c>
      <c r="D377" s="7" t="s">
        <v>548</v>
      </c>
      <c r="E377" s="9" t="s">
        <v>13</v>
      </c>
      <c r="F377" s="7">
        <v>384690</v>
      </c>
      <c r="G377" s="7">
        <v>1371264</v>
      </c>
      <c r="H377" s="7" t="str">
        <f>VLOOKUP(G377,'662 Suspended EOY FY16'!F:G,2,FALSE)</f>
        <v>MAIN_PO</v>
      </c>
      <c r="I377" s="42">
        <v>42454</v>
      </c>
      <c r="J377" s="42">
        <v>44714</v>
      </c>
      <c r="K377" s="42" t="str">
        <f>VLOOKUP($H377,'Fac Type Match'!$A:$B,2,FALSE)</f>
        <v>Post Offices</v>
      </c>
      <c r="T377" s="19"/>
      <c r="U377" s="19"/>
    </row>
    <row r="378" spans="1:21" x14ac:dyDescent="0.3">
      <c r="A378" s="7" t="s">
        <v>200</v>
      </c>
      <c r="B378" s="7" t="str">
        <f>INDEX('662 Suspended EOY FY16'!B:B,MATCH(G378,'662 Suspended EOY FY16'!F:F))</f>
        <v>CENTRAL</v>
      </c>
      <c r="C378" s="7" t="s">
        <v>861</v>
      </c>
      <c r="D378" s="7" t="s">
        <v>219</v>
      </c>
      <c r="E378" s="9" t="s">
        <v>13</v>
      </c>
      <c r="F378" s="7">
        <v>175126</v>
      </c>
      <c r="G378" s="7">
        <v>1371826</v>
      </c>
      <c r="H378" s="7" t="str">
        <f>VLOOKUP(G378,'662 Suspended EOY FY16'!F:G,2,FALSE)</f>
        <v>MAIN_PO</v>
      </c>
      <c r="I378" s="42">
        <v>40754</v>
      </c>
      <c r="J378" s="42">
        <v>44714</v>
      </c>
      <c r="K378" s="42" t="str">
        <f>VLOOKUP($H378,'Fac Type Match'!$A:$B,2,FALSE)</f>
        <v>Post Offices</v>
      </c>
      <c r="T378" s="19"/>
      <c r="U378" s="19"/>
    </row>
    <row r="379" spans="1:21" x14ac:dyDescent="0.3">
      <c r="A379" s="7" t="s">
        <v>254</v>
      </c>
      <c r="B379" s="7" t="str">
        <f>INDEX('662 Suspended EOY FY16'!B:B,MATCH(G379,'662 Suspended EOY FY16'!F:F))</f>
        <v>CENTRAL</v>
      </c>
      <c r="C379" s="7" t="s">
        <v>863</v>
      </c>
      <c r="D379" s="7" t="s">
        <v>272</v>
      </c>
      <c r="E379" s="9" t="s">
        <v>13</v>
      </c>
      <c r="F379" s="7">
        <v>205436</v>
      </c>
      <c r="G379" s="7">
        <v>1373997</v>
      </c>
      <c r="H379" s="7" t="str">
        <f>VLOOKUP(G379,'662 Suspended EOY FY16'!F:G,2,FALSE)</f>
        <v>MAIN_PO</v>
      </c>
      <c r="I379" s="42">
        <v>40575</v>
      </c>
      <c r="J379" s="42">
        <v>44714</v>
      </c>
      <c r="K379" s="42" t="str">
        <f>VLOOKUP($H379,'Fac Type Match'!$A:$B,2,FALSE)</f>
        <v>Post Offices</v>
      </c>
      <c r="T379" s="19"/>
      <c r="U379" s="19"/>
    </row>
    <row r="380" spans="1:21" x14ac:dyDescent="0.3">
      <c r="A380" s="7" t="s">
        <v>254</v>
      </c>
      <c r="B380" s="7" t="str">
        <f>INDEX('662 Suspended EOY FY16'!B:B,MATCH(G380,'662 Suspended EOY FY16'!F:F))</f>
        <v>CENTRAL</v>
      </c>
      <c r="C380" s="7" t="s">
        <v>863</v>
      </c>
      <c r="D380" s="7" t="s">
        <v>273</v>
      </c>
      <c r="E380" s="9" t="s">
        <v>13</v>
      </c>
      <c r="F380" s="7">
        <v>205528</v>
      </c>
      <c r="G380" s="7">
        <v>1374314</v>
      </c>
      <c r="H380" s="7" t="str">
        <f>VLOOKUP(G380,'662 Suspended EOY FY16'!F:G,2,FALSE)</f>
        <v>MAIN_PO</v>
      </c>
      <c r="I380" s="42">
        <v>41628</v>
      </c>
      <c r="J380" s="42">
        <v>44714</v>
      </c>
      <c r="K380" s="42" t="str">
        <f>VLOOKUP($H380,'Fac Type Match'!$A:$B,2,FALSE)</f>
        <v>Post Offices</v>
      </c>
      <c r="T380" s="19"/>
      <c r="U380" s="19"/>
    </row>
    <row r="381" spans="1:21" x14ac:dyDescent="0.3">
      <c r="A381" s="7" t="s">
        <v>646</v>
      </c>
      <c r="B381" s="7" t="str">
        <f>INDEX('662 Suspended EOY FY16'!B:B,MATCH(G381,'662 Suspended EOY FY16'!F:F))</f>
        <v>SOUTHERN</v>
      </c>
      <c r="C381" s="7" t="s">
        <v>877</v>
      </c>
      <c r="D381" s="7" t="s">
        <v>657</v>
      </c>
      <c r="E381" s="9" t="s">
        <v>13</v>
      </c>
      <c r="F381" s="7">
        <v>476468</v>
      </c>
      <c r="G381" s="7">
        <v>1376076</v>
      </c>
      <c r="H381" s="7" t="str">
        <f>VLOOKUP(G381,'662 Suspended EOY FY16'!F:G,2,FALSE)</f>
        <v>MAIN_PO</v>
      </c>
      <c r="I381" s="42">
        <v>40905</v>
      </c>
      <c r="J381" s="42">
        <v>44714</v>
      </c>
      <c r="K381" s="42" t="str">
        <f>VLOOKUP($H381,'Fac Type Match'!$A:$B,2,FALSE)</f>
        <v>Post Offices</v>
      </c>
      <c r="T381" s="19"/>
      <c r="U381" s="19"/>
    </row>
    <row r="382" spans="1:21" x14ac:dyDescent="0.3">
      <c r="A382" s="7" t="s">
        <v>646</v>
      </c>
      <c r="B382" s="7" t="str">
        <f>INDEX('662 Suspended EOY FY16'!B:B,MATCH(G382,'662 Suspended EOY FY16'!F:F))</f>
        <v>SOUTHERN</v>
      </c>
      <c r="C382" s="7" t="s">
        <v>877</v>
      </c>
      <c r="D382" s="7" t="s">
        <v>658</v>
      </c>
      <c r="E382" s="9" t="s">
        <v>13</v>
      </c>
      <c r="F382" s="7">
        <v>476504</v>
      </c>
      <c r="G382" s="7">
        <v>1376159</v>
      </c>
      <c r="H382" s="7" t="str">
        <f>VLOOKUP(G382,'662 Suspended EOY FY16'!F:G,2,FALSE)</f>
        <v>MAIN_PO</v>
      </c>
      <c r="I382" s="42">
        <v>37971</v>
      </c>
      <c r="J382" s="42">
        <v>44714</v>
      </c>
      <c r="K382" s="42" t="str">
        <f>VLOOKUP($H382,'Fac Type Match'!$A:$B,2,FALSE)</f>
        <v>Post Offices</v>
      </c>
      <c r="T382" s="19"/>
      <c r="U382" s="19"/>
    </row>
    <row r="383" spans="1:21" x14ac:dyDescent="0.3">
      <c r="A383" s="7" t="s">
        <v>701</v>
      </c>
      <c r="B383" s="7" t="str">
        <f>INDEX('662 Suspended EOY FY16'!B:B,MATCH(G383,'662 Suspended EOY FY16'!F:F))</f>
        <v>ATLANTIC</v>
      </c>
      <c r="C383" s="7" t="s">
        <v>879</v>
      </c>
      <c r="D383" s="7" t="s">
        <v>718</v>
      </c>
      <c r="E383" s="9" t="s">
        <v>13</v>
      </c>
      <c r="F383" s="7">
        <v>516870</v>
      </c>
      <c r="G383" s="7">
        <v>1437358</v>
      </c>
      <c r="H383" s="7" t="str">
        <f>VLOOKUP(G383,'662 Suspended EOY FY16'!F:G,2,FALSE)</f>
        <v>MAIN_PO</v>
      </c>
      <c r="I383" s="42">
        <v>40847</v>
      </c>
      <c r="J383" s="42">
        <v>44714</v>
      </c>
      <c r="K383" s="42" t="str">
        <f>VLOOKUP($H383,'Fac Type Match'!$A:$B,2,FALSE)</f>
        <v>Post Offices</v>
      </c>
      <c r="T383" s="19"/>
      <c r="U383" s="19"/>
    </row>
    <row r="384" spans="1:21" x14ac:dyDescent="0.3">
      <c r="A384" s="7" t="s">
        <v>646</v>
      </c>
      <c r="B384" s="7" t="str">
        <f>INDEX('662 Suspended EOY FY16'!B:B,MATCH(G384,'662 Suspended EOY FY16'!F:F))</f>
        <v>SOUTHERN</v>
      </c>
      <c r="C384" s="7" t="s">
        <v>877</v>
      </c>
      <c r="D384" s="7" t="s">
        <v>659</v>
      </c>
      <c r="E384" s="9" t="s">
        <v>13</v>
      </c>
      <c r="F384" s="7">
        <v>476612</v>
      </c>
      <c r="G384" s="7">
        <v>1376677</v>
      </c>
      <c r="H384" s="7" t="str">
        <f>VLOOKUP(G384,'662 Suspended EOY FY16'!F:G,2,FALSE)</f>
        <v>MAIN_PO</v>
      </c>
      <c r="I384" s="42">
        <v>40303</v>
      </c>
      <c r="J384" s="42">
        <v>44714</v>
      </c>
      <c r="K384" s="42" t="str">
        <f>VLOOKUP($H384,'Fac Type Match'!$A:$B,2,FALSE)</f>
        <v>Post Offices</v>
      </c>
      <c r="T384" s="19"/>
      <c r="U384" s="19"/>
    </row>
    <row r="385" spans="1:21" x14ac:dyDescent="0.3">
      <c r="A385" s="7" t="s">
        <v>738</v>
      </c>
      <c r="B385" s="7" t="str">
        <f>INDEX('662 Suspended EOY FY16'!B:B,MATCH(G385,'662 Suspended EOY FY16'!F:F))</f>
        <v>ATLANTIC</v>
      </c>
      <c r="C385" s="7" t="s">
        <v>863</v>
      </c>
      <c r="D385" s="7" t="s">
        <v>765</v>
      </c>
      <c r="E385" s="9" t="s">
        <v>13</v>
      </c>
      <c r="F385" s="7">
        <v>556270</v>
      </c>
      <c r="G385" s="7">
        <v>1377128</v>
      </c>
      <c r="H385" s="7" t="str">
        <f>VLOOKUP(G385,'662 Suspended EOY FY16'!F:G,2,FALSE)</f>
        <v>MAIN_PO</v>
      </c>
      <c r="I385" s="42">
        <v>40755</v>
      </c>
      <c r="J385" s="42">
        <v>44714</v>
      </c>
      <c r="K385" s="42" t="str">
        <f>VLOOKUP($H385,'Fac Type Match'!$A:$B,2,FALSE)</f>
        <v>Post Offices</v>
      </c>
      <c r="T385" s="19"/>
      <c r="U385" s="19"/>
    </row>
    <row r="386" spans="1:21" x14ac:dyDescent="0.3">
      <c r="A386" s="7" t="s">
        <v>254</v>
      </c>
      <c r="B386" s="7" t="str">
        <f>INDEX('662 Suspended EOY FY16'!B:B,MATCH(G386,'662 Suspended EOY FY16'!F:F))</f>
        <v>CENTRAL</v>
      </c>
      <c r="C386" s="7" t="s">
        <v>863</v>
      </c>
      <c r="D386" s="7" t="s">
        <v>275</v>
      </c>
      <c r="E386" s="9" t="s">
        <v>13</v>
      </c>
      <c r="F386" s="7">
        <v>206308</v>
      </c>
      <c r="G386" s="7">
        <v>1378409</v>
      </c>
      <c r="H386" s="7" t="str">
        <f>VLOOKUP(G386,'662 Suspended EOY FY16'!F:G,2,FALSE)</f>
        <v>MAIN_PO</v>
      </c>
      <c r="I386" s="42">
        <v>40574</v>
      </c>
      <c r="J386" s="42">
        <v>44714</v>
      </c>
      <c r="K386" s="42" t="str">
        <f>VLOOKUP($H386,'Fac Type Match'!$A:$B,2,FALSE)</f>
        <v>Post Offices</v>
      </c>
      <c r="T386" s="19"/>
      <c r="U386" s="19"/>
    </row>
    <row r="387" spans="1:21" x14ac:dyDescent="0.3">
      <c r="A387" s="7" t="s">
        <v>254</v>
      </c>
      <c r="B387" s="7" t="str">
        <f>INDEX('662 Suspended EOY FY16'!B:B,MATCH(G387,'662 Suspended EOY FY16'!F:F))</f>
        <v>CENTRAL</v>
      </c>
      <c r="C387" s="7" t="s">
        <v>863</v>
      </c>
      <c r="D387" s="7" t="s">
        <v>276</v>
      </c>
      <c r="E387" s="9" t="s">
        <v>13</v>
      </c>
      <c r="F387" s="7">
        <v>206488</v>
      </c>
      <c r="G387" s="7">
        <v>1379160</v>
      </c>
      <c r="H387" s="7" t="str">
        <f>VLOOKUP(G387,'662 Suspended EOY FY16'!F:G,2,FALSE)</f>
        <v>MAIN_PO</v>
      </c>
      <c r="I387" s="42">
        <v>40838</v>
      </c>
      <c r="J387" s="42">
        <v>44714</v>
      </c>
      <c r="K387" s="42" t="str">
        <f>VLOOKUP($H387,'Fac Type Match'!$A:$B,2,FALSE)</f>
        <v>Post Offices</v>
      </c>
      <c r="T387" s="19"/>
      <c r="U387" s="19"/>
    </row>
    <row r="388" spans="1:21" x14ac:dyDescent="0.3">
      <c r="A388" s="7" t="s">
        <v>354</v>
      </c>
      <c r="B388" s="7" t="str">
        <f>INDEX('662 Suspended EOY FY16'!B:B,MATCH(G388,'662 Suspended EOY FY16'!F:F))</f>
        <v>CENTRAL</v>
      </c>
      <c r="C388" s="7" t="s">
        <v>862</v>
      </c>
      <c r="D388" s="7" t="s">
        <v>384</v>
      </c>
      <c r="E388" s="9" t="s">
        <v>13</v>
      </c>
      <c r="F388" s="7">
        <v>286900</v>
      </c>
      <c r="G388" s="7">
        <v>1435063</v>
      </c>
      <c r="H388" s="7" t="str">
        <f>VLOOKUP(G388,'662 Suspended EOY FY16'!F:G,2,FALSE)</f>
        <v>MAIN_PO</v>
      </c>
      <c r="I388" s="42">
        <v>42014</v>
      </c>
      <c r="J388" s="42">
        <v>44714</v>
      </c>
      <c r="K388" s="42" t="str">
        <f>VLOOKUP($H388,'Fac Type Match'!$A:$B,2,FALSE)</f>
        <v>Post Offices</v>
      </c>
      <c r="T388" s="19"/>
      <c r="U388" s="19"/>
    </row>
    <row r="389" spans="1:21" x14ac:dyDescent="0.3">
      <c r="A389" s="7" t="s">
        <v>738</v>
      </c>
      <c r="B389" s="7" t="str">
        <f>INDEX('662 Suspended EOY FY16'!B:B,MATCH(G389,'662 Suspended EOY FY16'!F:F))</f>
        <v>ATLANTIC</v>
      </c>
      <c r="C389" s="7" t="s">
        <v>863</v>
      </c>
      <c r="D389" s="7" t="s">
        <v>770</v>
      </c>
      <c r="E389" s="9" t="s">
        <v>13</v>
      </c>
      <c r="F389" s="7">
        <v>557542</v>
      </c>
      <c r="G389" s="7">
        <v>1381802</v>
      </c>
      <c r="H389" s="7" t="str">
        <f>VLOOKUP(G389,'662 Suspended EOY FY16'!F:G,2,FALSE)</f>
        <v>MAIN_PO</v>
      </c>
      <c r="I389" s="42">
        <v>42124</v>
      </c>
      <c r="J389" s="42">
        <v>44714</v>
      </c>
      <c r="K389" s="42" t="str">
        <f>VLOOKUP($H389,'Fac Type Match'!$A:$B,2,FALSE)</f>
        <v>Post Offices</v>
      </c>
      <c r="T389" s="19"/>
      <c r="U389" s="19"/>
    </row>
    <row r="390" spans="1:21" x14ac:dyDescent="0.3">
      <c r="A390" s="7" t="s">
        <v>200</v>
      </c>
      <c r="B390" s="7" t="str">
        <f>INDEX('662 Suspended EOY FY16'!B:B,MATCH(G390,'662 Suspended EOY FY16'!F:F))</f>
        <v>CENTRAL</v>
      </c>
      <c r="C390" s="7" t="s">
        <v>861</v>
      </c>
      <c r="D390" s="7" t="s">
        <v>206</v>
      </c>
      <c r="E390" s="9" t="s">
        <v>13</v>
      </c>
      <c r="F390" s="7">
        <v>178184</v>
      </c>
      <c r="G390" s="7">
        <v>1382042</v>
      </c>
      <c r="H390" s="7" t="str">
        <f>VLOOKUP(G390,'662 Suspended EOY FY16'!F:G,2,FALSE)</f>
        <v>MAIN_PO</v>
      </c>
      <c r="I390" s="42">
        <v>41090</v>
      </c>
      <c r="J390" s="42">
        <v>44714</v>
      </c>
      <c r="K390" s="42" t="str">
        <f>VLOOKUP($H390,'Fac Type Match'!$A:$B,2,FALSE)</f>
        <v>Post Offices</v>
      </c>
      <c r="T390" s="19"/>
      <c r="U390" s="19"/>
    </row>
    <row r="391" spans="1:21" x14ac:dyDescent="0.3">
      <c r="A391" s="7" t="s">
        <v>456</v>
      </c>
      <c r="B391" s="7" t="str">
        <f>INDEX('662 Suspended EOY FY16'!B:B,MATCH(G391,'662 Suspended EOY FY16'!F:F))</f>
        <v>ATLANTIC</v>
      </c>
      <c r="C391" s="7" t="s">
        <v>868</v>
      </c>
      <c r="D391" s="7" t="s">
        <v>477</v>
      </c>
      <c r="E391" s="9" t="s">
        <v>13</v>
      </c>
      <c r="F391" s="7">
        <v>338815</v>
      </c>
      <c r="G391" s="7">
        <v>1386732</v>
      </c>
      <c r="H391" s="7" t="str">
        <f>VLOOKUP(G391,'662 Suspended EOY FY16'!F:G,2,FALSE)</f>
        <v>MAIN_PO</v>
      </c>
      <c r="I391" s="42">
        <v>40783</v>
      </c>
      <c r="J391" s="42">
        <v>44714</v>
      </c>
      <c r="K391" s="42" t="str">
        <f>VLOOKUP($H391,'Fac Type Match'!$A:$B,2,FALSE)</f>
        <v>Post Offices</v>
      </c>
      <c r="T391" s="19"/>
      <c r="U391" s="19"/>
    </row>
    <row r="392" spans="1:21" x14ac:dyDescent="0.3">
      <c r="A392" s="7" t="s">
        <v>519</v>
      </c>
      <c r="B392" s="7" t="str">
        <f>INDEX('662 Suspended EOY FY16'!B:B,MATCH(G392,'662 Suspended EOY FY16'!F:F))</f>
        <v>CENTRAL</v>
      </c>
      <c r="C392" s="7" t="s">
        <v>871</v>
      </c>
      <c r="D392" s="7" t="s">
        <v>556</v>
      </c>
      <c r="E392" s="9" t="s">
        <v>13</v>
      </c>
      <c r="F392" s="7">
        <v>388967</v>
      </c>
      <c r="G392" s="7">
        <v>1387472</v>
      </c>
      <c r="H392" s="7" t="str">
        <f>VLOOKUP(G392,'662 Suspended EOY FY16'!F:G,2,FALSE)</f>
        <v>MAIN_PO</v>
      </c>
      <c r="I392" s="42">
        <v>42272</v>
      </c>
      <c r="J392" s="42">
        <v>44714</v>
      </c>
      <c r="K392" s="42" t="str">
        <f>VLOOKUP($H392,'Fac Type Match'!$A:$B,2,FALSE)</f>
        <v>Post Offices</v>
      </c>
      <c r="T392" s="19"/>
      <c r="U392" s="19"/>
    </row>
    <row r="393" spans="1:21" x14ac:dyDescent="0.3">
      <c r="A393" s="7" t="s">
        <v>45</v>
      </c>
      <c r="B393" s="7" t="str">
        <f>INDEX('662 Suspended EOY FY16'!B:B,MATCH(G393,'662 Suspended EOY FY16'!F:F))</f>
        <v>WESTPAC</v>
      </c>
      <c r="C393" s="7" t="s">
        <v>853</v>
      </c>
      <c r="D393" s="7" t="s">
        <v>86</v>
      </c>
      <c r="E393" s="9" t="s">
        <v>14</v>
      </c>
      <c r="F393" s="7">
        <v>56168</v>
      </c>
      <c r="G393" s="7">
        <v>1388481</v>
      </c>
      <c r="H393" s="7" t="str">
        <f>VLOOKUP(G393,'662 Suspended EOY FY16'!F:G,2,FALSE)</f>
        <v>FND_S</v>
      </c>
      <c r="I393" s="42">
        <v>42142</v>
      </c>
      <c r="J393" s="42">
        <v>44714</v>
      </c>
      <c r="K393" s="42" t="str">
        <f>VLOOKUP($H393,'Fac Type Match'!$A:$B,2,FALSE)</f>
        <v>Stations/Branches</v>
      </c>
      <c r="T393" s="19"/>
      <c r="U393" s="19"/>
    </row>
    <row r="394" spans="1:21" x14ac:dyDescent="0.3">
      <c r="A394" s="7" t="s">
        <v>640</v>
      </c>
      <c r="B394" s="7" t="str">
        <f>INDEX('662 Suspended EOY FY16'!B:B,MATCH(G394,'662 Suspended EOY FY16'!F:F))</f>
        <v>WESTPAC</v>
      </c>
      <c r="C394" s="7" t="s">
        <v>858</v>
      </c>
      <c r="D394" s="7" t="s">
        <v>642</v>
      </c>
      <c r="E394" s="9" t="s">
        <v>13</v>
      </c>
      <c r="F394" s="7">
        <v>461710</v>
      </c>
      <c r="G394" s="7">
        <v>1358138</v>
      </c>
      <c r="H394" s="7" t="str">
        <f>VLOOKUP(G394,'662 Suspended EOY FY16'!F:G,2,FALSE)</f>
        <v>MAIN_PO</v>
      </c>
      <c r="I394" s="42">
        <v>39812</v>
      </c>
      <c r="J394" s="42">
        <v>44728</v>
      </c>
      <c r="K394" s="42" t="str">
        <f>VLOOKUP($H394,'Fac Type Match'!$A:$B,2,FALSE)</f>
        <v>Post Offices</v>
      </c>
      <c r="T394" s="19"/>
      <c r="U394" s="19"/>
    </row>
    <row r="395" spans="1:21" x14ac:dyDescent="0.3">
      <c r="A395" s="7" t="s">
        <v>442</v>
      </c>
      <c r="B395" s="7" t="str">
        <f>INDEX('662 Suspended EOY FY16'!B:B,MATCH(G395,'662 Suspended EOY FY16'!F:F))</f>
        <v>WESTPAC</v>
      </c>
      <c r="C395" s="7" t="s">
        <v>858</v>
      </c>
      <c r="D395" s="7" t="s">
        <v>449</v>
      </c>
      <c r="E395" s="9" t="s">
        <v>13</v>
      </c>
      <c r="F395" s="7">
        <v>306945</v>
      </c>
      <c r="G395" s="7">
        <v>1376854</v>
      </c>
      <c r="H395" s="7" t="str">
        <f>VLOOKUP(G395,'662 Suspended EOY FY16'!F:G,2,FALSE)</f>
        <v>MAIN_PO</v>
      </c>
      <c r="I395" s="42">
        <v>40740</v>
      </c>
      <c r="J395" s="42">
        <v>44728</v>
      </c>
      <c r="K395" s="42" t="str">
        <f>VLOOKUP($H395,'Fac Type Match'!$A:$B,2,FALSE)</f>
        <v>Post Offices</v>
      </c>
      <c r="T395" s="19"/>
      <c r="U395" s="19"/>
    </row>
    <row r="396" spans="1:21" x14ac:dyDescent="0.3">
      <c r="A396" s="7" t="s">
        <v>45</v>
      </c>
      <c r="B396" s="7" t="str">
        <f>INDEX('662 Suspended EOY FY16'!B:B,MATCH(G396,'662 Suspended EOY FY16'!F:F))</f>
        <v>WESTPAC</v>
      </c>
      <c r="C396" s="7" t="s">
        <v>852</v>
      </c>
      <c r="D396" s="7" t="s">
        <v>88</v>
      </c>
      <c r="E396" s="9" t="s">
        <v>13</v>
      </c>
      <c r="F396" s="7">
        <v>57140</v>
      </c>
      <c r="G396" s="7">
        <v>1381228</v>
      </c>
      <c r="H396" s="7" t="str">
        <f>VLOOKUP(G396,'662 Suspended EOY FY16'!F:G,2,FALSE)</f>
        <v>MAIN_PO</v>
      </c>
      <c r="I396" s="42">
        <v>41635</v>
      </c>
      <c r="J396" s="42">
        <v>44728</v>
      </c>
      <c r="K396" s="42" t="str">
        <f>VLOOKUP($H396,'Fac Type Match'!$A:$B,2,FALSE)</f>
        <v>Post Offices</v>
      </c>
      <c r="T396" s="19"/>
      <c r="U396" s="19"/>
    </row>
    <row r="397" spans="1:21" x14ac:dyDescent="0.3">
      <c r="A397" s="7" t="s">
        <v>19</v>
      </c>
      <c r="B397" s="7" t="str">
        <f>INDEX('662 Suspended EOY FY16'!B:B,MATCH(G397,'662 Suspended EOY FY16'!F:F))</f>
        <v>WESTPAC</v>
      </c>
      <c r="C397" s="7" t="s">
        <v>881</v>
      </c>
      <c r="D397" s="7" t="s">
        <v>21</v>
      </c>
      <c r="E397" s="9" t="s">
        <v>14</v>
      </c>
      <c r="F397" s="7">
        <v>20319</v>
      </c>
      <c r="G397" s="7">
        <v>1361210</v>
      </c>
      <c r="H397" s="7" t="str">
        <f>VLOOKUP(G397,'662 Suspended EOY FY16'!F:G,2,FALSE)</f>
        <v>FIN_S</v>
      </c>
      <c r="I397" s="42">
        <v>41414</v>
      </c>
      <c r="J397" s="42">
        <v>44812</v>
      </c>
      <c r="K397" s="42" t="str">
        <f>VLOOKUP($H397,'Fac Type Match'!$A:$B,2,FALSE)</f>
        <v>Stations/Branches</v>
      </c>
      <c r="T397" s="19"/>
      <c r="U397" s="19"/>
    </row>
    <row r="398" spans="1:21" x14ac:dyDescent="0.3">
      <c r="A398" s="7" t="s">
        <v>45</v>
      </c>
      <c r="B398" s="7" t="str">
        <f>INDEX('662 Suspended EOY FY16'!B:B,MATCH(G398,'662 Suspended EOY FY16'!F:F))</f>
        <v>WESTPAC</v>
      </c>
      <c r="C398" s="7" t="s">
        <v>850</v>
      </c>
      <c r="D398" s="7" t="s">
        <v>80</v>
      </c>
      <c r="E398" s="9" t="s">
        <v>13</v>
      </c>
      <c r="F398" s="7">
        <v>54014</v>
      </c>
      <c r="G398" s="7">
        <v>1369279</v>
      </c>
      <c r="H398" s="7" t="str">
        <f>VLOOKUP(G398,'662 Suspended EOY FY16'!F:G,2,FALSE)</f>
        <v>MAIN_PO</v>
      </c>
      <c r="I398" s="42">
        <v>41709</v>
      </c>
      <c r="J398" s="42">
        <v>44812</v>
      </c>
      <c r="K398" s="42" t="str">
        <f>VLOOKUP($H398,'Fac Type Match'!$A:$B,2,FALSE)</f>
        <v>Post Offices</v>
      </c>
      <c r="T398" s="19"/>
      <c r="U398" s="19"/>
    </row>
    <row r="399" spans="1:21" x14ac:dyDescent="0.3">
      <c r="A399" s="7" t="s">
        <v>45</v>
      </c>
      <c r="B399" s="7" t="str">
        <f>INDEX('662 Suspended EOY FY16'!B:B,MATCH(G399,'662 Suspended EOY FY16'!F:F))</f>
        <v>WESTPAC</v>
      </c>
      <c r="C399" s="7" t="s">
        <v>854</v>
      </c>
      <c r="D399" s="7" t="s">
        <v>56</v>
      </c>
      <c r="E399" s="9" t="s">
        <v>14</v>
      </c>
      <c r="F399" s="7">
        <v>54549</v>
      </c>
      <c r="G399" s="7">
        <v>1357557</v>
      </c>
      <c r="H399" s="7" t="str">
        <f>VLOOKUP(G399,'662 Suspended EOY FY16'!F:G,2,FALSE)</f>
        <v>FIN_S</v>
      </c>
      <c r="I399" s="42">
        <v>42216</v>
      </c>
      <c r="J399" s="42">
        <v>44812</v>
      </c>
      <c r="K399" s="42" t="str">
        <f>VLOOKUP($H399,'Fac Type Match'!$A:$B,2,FALSE)</f>
        <v>Stations/Branches</v>
      </c>
      <c r="T399" s="19"/>
      <c r="U399" s="19"/>
    </row>
    <row r="400" spans="1:21" x14ac:dyDescent="0.3">
      <c r="A400" s="7" t="s">
        <v>45</v>
      </c>
      <c r="B400" s="7" t="str">
        <f>INDEX('662 Suspended EOY FY16'!B:B,MATCH(G400,'662 Suspended EOY FY16'!F:F))</f>
        <v>WESTPAC</v>
      </c>
      <c r="C400" s="7" t="s">
        <v>854</v>
      </c>
      <c r="D400" s="7" t="s">
        <v>59</v>
      </c>
      <c r="E400" s="9" t="s">
        <v>14</v>
      </c>
      <c r="F400" s="7">
        <v>54156</v>
      </c>
      <c r="G400" s="7">
        <v>1440544</v>
      </c>
      <c r="H400" s="7" t="str">
        <f>VLOOKUP(G400,'662 Suspended EOY FY16'!F:G,2,FALSE)</f>
        <v>BRANCH</v>
      </c>
      <c r="I400" s="42">
        <v>41229</v>
      </c>
      <c r="J400" s="42">
        <v>44812</v>
      </c>
      <c r="K400" s="42" t="str">
        <f>VLOOKUP($H400,'Fac Type Match'!$A:$B,2,FALSE)</f>
        <v>Stations/Branches</v>
      </c>
      <c r="T400" s="19"/>
      <c r="U400" s="19"/>
    </row>
    <row r="401" spans="1:21" x14ac:dyDescent="0.3">
      <c r="A401" s="7" t="s">
        <v>45</v>
      </c>
      <c r="B401" s="7" t="str">
        <f>INDEX('662 Suspended EOY FY16'!B:B,MATCH(G401,'662 Suspended EOY FY16'!F:F))</f>
        <v>WESTPAC</v>
      </c>
      <c r="C401" s="7" t="s">
        <v>854</v>
      </c>
      <c r="D401" s="7" t="s">
        <v>66</v>
      </c>
      <c r="E401" s="9" t="s">
        <v>14</v>
      </c>
      <c r="F401" s="7">
        <v>54508</v>
      </c>
      <c r="G401" s="7">
        <v>1384491</v>
      </c>
      <c r="H401" s="7" t="str">
        <f>VLOOKUP(G401,'662 Suspended EOY FY16'!F:G,2,FALSE)</f>
        <v>FIN_S</v>
      </c>
      <c r="I401" s="42">
        <v>41684</v>
      </c>
      <c r="J401" s="42">
        <v>44812</v>
      </c>
      <c r="K401" s="42" t="str">
        <f>VLOOKUP($H401,'Fac Type Match'!$A:$B,2,FALSE)</f>
        <v>Stations/Branches</v>
      </c>
      <c r="T401" s="19"/>
      <c r="U401" s="19"/>
    </row>
    <row r="402" spans="1:21" x14ac:dyDescent="0.3">
      <c r="A402" s="7" t="s">
        <v>45</v>
      </c>
      <c r="B402" s="7" t="str">
        <f>INDEX('662 Suspended EOY FY16'!B:B,MATCH(G402,'662 Suspended EOY FY16'!F:F))</f>
        <v>WESTPAC</v>
      </c>
      <c r="C402" s="7" t="s">
        <v>854</v>
      </c>
      <c r="D402" s="7" t="s">
        <v>67</v>
      </c>
      <c r="E402" s="9" t="s">
        <v>14</v>
      </c>
      <c r="F402" s="7">
        <v>54550</v>
      </c>
      <c r="G402" s="7">
        <v>1387378</v>
      </c>
      <c r="H402" s="7" t="str">
        <f>VLOOKUP(G402,'662 Suspended EOY FY16'!F:G,2,FALSE)</f>
        <v>FND_S</v>
      </c>
      <c r="I402" s="42">
        <v>42004</v>
      </c>
      <c r="J402" s="42">
        <v>44812</v>
      </c>
      <c r="K402" s="42" t="str">
        <f>VLOOKUP($H402,'Fac Type Match'!$A:$B,2,FALSE)</f>
        <v>Stations/Branches</v>
      </c>
      <c r="T402" s="19"/>
      <c r="U402" s="19"/>
    </row>
    <row r="403" spans="1:21" x14ac:dyDescent="0.3">
      <c r="A403" s="7" t="s">
        <v>45</v>
      </c>
      <c r="B403" s="7" t="str">
        <f>INDEX('662 Suspended EOY FY16'!B:B,MATCH(G403,'662 Suspended EOY FY16'!F:F))</f>
        <v>WESTPAC</v>
      </c>
      <c r="C403" s="7" t="s">
        <v>855</v>
      </c>
      <c r="D403" s="7" t="s">
        <v>74</v>
      </c>
      <c r="E403" s="9" t="s">
        <v>14</v>
      </c>
      <c r="F403" s="7">
        <v>55562</v>
      </c>
      <c r="G403" s="7">
        <v>1440886</v>
      </c>
      <c r="H403" s="7" t="str">
        <f>VLOOKUP(G403,'662 Suspended EOY FY16'!F:G,2,FALSE)</f>
        <v>FND_S</v>
      </c>
      <c r="I403" s="42">
        <v>41640</v>
      </c>
      <c r="J403" s="42">
        <v>44812</v>
      </c>
      <c r="K403" s="42" t="str">
        <f>VLOOKUP($H403,'Fac Type Match'!$A:$B,2,FALSE)</f>
        <v>Stations/Branches</v>
      </c>
      <c r="T403" s="19"/>
      <c r="U403" s="19"/>
    </row>
    <row r="404" spans="1:21" x14ac:dyDescent="0.3">
      <c r="A404" s="7" t="s">
        <v>144</v>
      </c>
      <c r="B404" s="7" t="str">
        <f>INDEX('662 Suspended EOY FY16'!B:B,MATCH(G404,'662 Suspended EOY FY16'!F:F))</f>
        <v>CENTRAL</v>
      </c>
      <c r="C404" s="7" t="s">
        <v>858</v>
      </c>
      <c r="D404" s="7" t="s">
        <v>161</v>
      </c>
      <c r="E404" s="9" t="s">
        <v>13</v>
      </c>
      <c r="F404" s="7">
        <v>187200</v>
      </c>
      <c r="G404" s="7">
        <v>1377495</v>
      </c>
      <c r="H404" s="7" t="str">
        <f>VLOOKUP(G404,'662 Suspended EOY FY16'!F:G,2,FALSE)</f>
        <v>MAIN_PO</v>
      </c>
      <c r="I404" s="42">
        <v>41514</v>
      </c>
      <c r="J404" s="42">
        <v>44812</v>
      </c>
      <c r="K404" s="42" t="str">
        <f>VLOOKUP($H404,'Fac Type Match'!$A:$B,2,FALSE)</f>
        <v>Post Offices</v>
      </c>
      <c r="T404" s="19"/>
      <c r="U404" s="19"/>
    </row>
    <row r="405" spans="1:21" x14ac:dyDescent="0.3">
      <c r="A405" s="7" t="s">
        <v>144</v>
      </c>
      <c r="B405" s="7" t="str">
        <f>INDEX('662 Suspended EOY FY16'!B:B,MATCH(G405,'662 Suspended EOY FY16'!F:F))</f>
        <v>CENTRAL</v>
      </c>
      <c r="C405" s="7" t="s">
        <v>858</v>
      </c>
      <c r="D405" s="7" t="s">
        <v>164</v>
      </c>
      <c r="E405" s="9" t="s">
        <v>13</v>
      </c>
      <c r="F405" s="7">
        <v>188019</v>
      </c>
      <c r="G405" s="7">
        <v>1380317</v>
      </c>
      <c r="H405" s="7" t="str">
        <f>VLOOKUP(G405,'662 Suspended EOY FY16'!F:G,2,FALSE)</f>
        <v>MAIN_PO</v>
      </c>
      <c r="I405" s="42">
        <v>42067</v>
      </c>
      <c r="J405" s="42">
        <v>44812</v>
      </c>
      <c r="K405" s="42" t="str">
        <f>VLOOKUP($H405,'Fac Type Match'!$A:$B,2,FALSE)</f>
        <v>Post Offices</v>
      </c>
      <c r="T405" s="19"/>
      <c r="U405" s="19"/>
    </row>
    <row r="406" spans="1:21" x14ac:dyDescent="0.3">
      <c r="A406" s="7" t="s">
        <v>144</v>
      </c>
      <c r="B406" s="7" t="str">
        <f>INDEX('662 Suspended EOY FY16'!B:B,MATCH(G406,'662 Suspended EOY FY16'!F:F))</f>
        <v>CENTRAL</v>
      </c>
      <c r="C406" s="7" t="s">
        <v>858</v>
      </c>
      <c r="D406" s="7" t="s">
        <v>165</v>
      </c>
      <c r="E406" s="9" t="s">
        <v>13</v>
      </c>
      <c r="F406" s="7">
        <v>188820</v>
      </c>
      <c r="G406" s="7">
        <v>1384502</v>
      </c>
      <c r="H406" s="7" t="str">
        <f>VLOOKUP(G406,'662 Suspended EOY FY16'!F:G,2,FALSE)</f>
        <v>MAIN_PO</v>
      </c>
      <c r="I406" s="42">
        <v>41869</v>
      </c>
      <c r="J406" s="42">
        <v>44812</v>
      </c>
      <c r="K406" s="42" t="str">
        <f>VLOOKUP($H406,'Fac Type Match'!$A:$B,2,FALSE)</f>
        <v>Post Offices</v>
      </c>
      <c r="T406" s="19"/>
      <c r="U406" s="19"/>
    </row>
    <row r="407" spans="1:21" x14ac:dyDescent="0.3">
      <c r="A407" s="7" t="s">
        <v>200</v>
      </c>
      <c r="B407" s="7" t="str">
        <f>INDEX('662 Suspended EOY FY16'!B:B,MATCH(G407,'662 Suspended EOY FY16'!F:F))</f>
        <v>CENTRAL</v>
      </c>
      <c r="C407" s="7" t="s">
        <v>861</v>
      </c>
      <c r="D407" s="7" t="s">
        <v>208</v>
      </c>
      <c r="E407" s="9" t="s">
        <v>13</v>
      </c>
      <c r="F407" s="7">
        <v>170308</v>
      </c>
      <c r="G407" s="7">
        <v>1353562</v>
      </c>
      <c r="H407" s="7" t="str">
        <f>VLOOKUP(G407,'662 Suspended EOY FY16'!F:G,2,FALSE)</f>
        <v>MAIN_PO</v>
      </c>
      <c r="I407" s="42">
        <v>41636</v>
      </c>
      <c r="J407" s="42">
        <v>44812</v>
      </c>
      <c r="K407" s="42" t="str">
        <f>VLOOKUP($H407,'Fac Type Match'!$A:$B,2,FALSE)</f>
        <v>Post Offices</v>
      </c>
      <c r="T407" s="19"/>
      <c r="U407" s="19"/>
    </row>
    <row r="408" spans="1:21" x14ac:dyDescent="0.3">
      <c r="A408" s="7" t="s">
        <v>200</v>
      </c>
      <c r="B408" s="7" t="str">
        <f>INDEX('662 Suspended EOY FY16'!B:B,MATCH(G408,'662 Suspended EOY FY16'!F:F))</f>
        <v>CENTRAL</v>
      </c>
      <c r="C408" s="7" t="s">
        <v>861</v>
      </c>
      <c r="D408" s="7" t="s">
        <v>210</v>
      </c>
      <c r="E408" s="9" t="s">
        <v>13</v>
      </c>
      <c r="F408" s="7">
        <v>170693</v>
      </c>
      <c r="G408" s="7">
        <v>1355332</v>
      </c>
      <c r="H408" s="7" t="str">
        <f>VLOOKUP(G408,'662 Suspended EOY FY16'!F:G,2,FALSE)</f>
        <v>MAIN_PO</v>
      </c>
      <c r="I408" s="42">
        <v>42063</v>
      </c>
      <c r="J408" s="42">
        <v>44812</v>
      </c>
      <c r="K408" s="42" t="str">
        <f>VLOOKUP($H408,'Fac Type Match'!$A:$B,2,FALSE)</f>
        <v>Post Offices</v>
      </c>
      <c r="T408" s="19"/>
      <c r="U408" s="19"/>
    </row>
    <row r="409" spans="1:21" x14ac:dyDescent="0.3">
      <c r="A409" s="7" t="s">
        <v>200</v>
      </c>
      <c r="B409" s="7" t="str">
        <f>INDEX('662 Suspended EOY FY16'!B:B,MATCH(G409,'662 Suspended EOY FY16'!F:F))</f>
        <v>CENTRAL</v>
      </c>
      <c r="C409" s="7" t="s">
        <v>861</v>
      </c>
      <c r="D409" s="7" t="s">
        <v>221</v>
      </c>
      <c r="E409" s="9" t="s">
        <v>13</v>
      </c>
      <c r="F409" s="7">
        <v>175720</v>
      </c>
      <c r="G409" s="7">
        <v>1373651</v>
      </c>
      <c r="H409" s="7" t="str">
        <f>VLOOKUP(G409,'662 Suspended EOY FY16'!F:G,2,FALSE)</f>
        <v>MAIN_PO</v>
      </c>
      <c r="I409" s="42">
        <v>42063</v>
      </c>
      <c r="J409" s="42">
        <v>44812</v>
      </c>
      <c r="K409" s="42" t="str">
        <f>VLOOKUP($H409,'Fac Type Match'!$A:$B,2,FALSE)</f>
        <v>Post Offices</v>
      </c>
      <c r="T409" s="19"/>
      <c r="U409" s="19"/>
    </row>
    <row r="410" spans="1:21" x14ac:dyDescent="0.3">
      <c r="A410" s="7" t="s">
        <v>200</v>
      </c>
      <c r="B410" s="7" t="str">
        <f>INDEX('662 Suspended EOY FY16'!B:B,MATCH(G410,'662 Suspended EOY FY16'!F:F))</f>
        <v>CENTRAL</v>
      </c>
      <c r="C410" s="7" t="s">
        <v>861</v>
      </c>
      <c r="D410" s="7" t="s">
        <v>229</v>
      </c>
      <c r="E410" s="9" t="s">
        <v>13</v>
      </c>
      <c r="F410" s="7">
        <v>179339</v>
      </c>
      <c r="G410" s="7">
        <v>1387103</v>
      </c>
      <c r="H410" s="7" t="str">
        <f>VLOOKUP(G410,'662 Suspended EOY FY16'!F:G,2,FALSE)</f>
        <v>MAIN_PO</v>
      </c>
      <c r="I410" s="42">
        <v>42426</v>
      </c>
      <c r="J410" s="42">
        <v>44812</v>
      </c>
      <c r="K410" s="42" t="str">
        <f>VLOOKUP($H410,'Fac Type Match'!$A:$B,2,FALSE)</f>
        <v>Post Offices</v>
      </c>
      <c r="T410" s="19"/>
      <c r="U410" s="19"/>
    </row>
    <row r="411" spans="1:21" x14ac:dyDescent="0.3">
      <c r="A411" s="7" t="s">
        <v>230</v>
      </c>
      <c r="B411" s="7" t="str">
        <f>INDEX('662 Suspended EOY FY16'!B:B,MATCH(G411,'662 Suspended EOY FY16'!F:F))</f>
        <v>WESTPAC</v>
      </c>
      <c r="C411" s="7" t="s">
        <v>862</v>
      </c>
      <c r="D411" s="7" t="s">
        <v>233</v>
      </c>
      <c r="E411" s="9" t="s">
        <v>13</v>
      </c>
      <c r="F411" s="7">
        <v>191639</v>
      </c>
      <c r="G411" s="7">
        <v>1357291</v>
      </c>
      <c r="H411" s="7" t="str">
        <f>VLOOKUP(G411,'662 Suspended EOY FY16'!F:G,2,FALSE)</f>
        <v>MAIN_PO</v>
      </c>
      <c r="I411" s="42">
        <v>41864</v>
      </c>
      <c r="J411" s="42">
        <v>44812</v>
      </c>
      <c r="K411" s="42" t="str">
        <f>VLOOKUP($H411,'Fac Type Match'!$A:$B,2,FALSE)</f>
        <v>Post Offices</v>
      </c>
      <c r="T411" s="19"/>
      <c r="U411" s="19"/>
    </row>
    <row r="412" spans="1:21" x14ac:dyDescent="0.3">
      <c r="A412" s="7" t="s">
        <v>230</v>
      </c>
      <c r="B412" s="7" t="str">
        <f>INDEX('662 Suspended EOY FY16'!B:B,MATCH(G412,'662 Suspended EOY FY16'!F:F))</f>
        <v>WESTPAC</v>
      </c>
      <c r="C412" s="7" t="s">
        <v>862</v>
      </c>
      <c r="D412" s="7" t="s">
        <v>238</v>
      </c>
      <c r="E412" s="9" t="s">
        <v>13</v>
      </c>
      <c r="F412" s="7">
        <v>193256</v>
      </c>
      <c r="G412" s="7">
        <v>1435561</v>
      </c>
      <c r="H412" s="7" t="str">
        <f>VLOOKUP(G412,'662 Suspended EOY FY16'!F:G,2,FALSE)</f>
        <v>MAIN_PO</v>
      </c>
      <c r="I412" s="42">
        <v>42630</v>
      </c>
      <c r="J412" s="42">
        <v>44812</v>
      </c>
      <c r="K412" s="42" t="str">
        <f>VLOOKUP($H412,'Fac Type Match'!$A:$B,2,FALSE)</f>
        <v>Post Offices</v>
      </c>
      <c r="T412" s="19"/>
      <c r="U412" s="19"/>
    </row>
    <row r="413" spans="1:21" x14ac:dyDescent="0.3">
      <c r="A413" s="7" t="s">
        <v>230</v>
      </c>
      <c r="B413" s="7" t="str">
        <f>INDEX('662 Suspended EOY FY16'!B:B,MATCH(G413,'662 Suspended EOY FY16'!F:F))</f>
        <v>WESTPAC</v>
      </c>
      <c r="C413" s="7" t="s">
        <v>862</v>
      </c>
      <c r="D413" s="7" t="s">
        <v>242</v>
      </c>
      <c r="E413" s="9" t="s">
        <v>13</v>
      </c>
      <c r="F413" s="7">
        <v>195929</v>
      </c>
      <c r="G413" s="7">
        <v>1373064</v>
      </c>
      <c r="H413" s="7" t="str">
        <f>VLOOKUP(G413,'662 Suspended EOY FY16'!F:G,2,FALSE)</f>
        <v>MAIN_PO</v>
      </c>
      <c r="I413" s="42">
        <v>40878</v>
      </c>
      <c r="J413" s="42">
        <v>44812</v>
      </c>
      <c r="K413" s="42" t="str">
        <f>VLOOKUP($H413,'Fac Type Match'!$A:$B,2,FALSE)</f>
        <v>Post Offices</v>
      </c>
      <c r="T413" s="19"/>
      <c r="U413" s="19"/>
    </row>
    <row r="414" spans="1:21" x14ac:dyDescent="0.3">
      <c r="A414" s="7" t="s">
        <v>254</v>
      </c>
      <c r="B414" s="7" t="str">
        <f>INDEX('662 Suspended EOY FY16'!B:B,MATCH(G414,'662 Suspended EOY FY16'!F:F))</f>
        <v>CENTRAL</v>
      </c>
      <c r="C414" s="7" t="s">
        <v>863</v>
      </c>
      <c r="D414" s="7" t="s">
        <v>256</v>
      </c>
      <c r="E414" s="9" t="s">
        <v>13</v>
      </c>
      <c r="F414" s="7">
        <v>200108</v>
      </c>
      <c r="G414" s="7">
        <v>1352788</v>
      </c>
      <c r="H414" s="7" t="str">
        <f>VLOOKUP(G414,'662 Suspended EOY FY16'!F:G,2,FALSE)</f>
        <v>MAIN_PO</v>
      </c>
      <c r="I414" s="42">
        <v>42207</v>
      </c>
      <c r="J414" s="42">
        <v>44812</v>
      </c>
      <c r="K414" s="42" t="str">
        <f>VLOOKUP($H414,'Fac Type Match'!$A:$B,2,FALSE)</f>
        <v>Post Offices</v>
      </c>
      <c r="T414" s="19"/>
      <c r="U414" s="19"/>
    </row>
    <row r="415" spans="1:21" x14ac:dyDescent="0.3">
      <c r="A415" s="7" t="s">
        <v>254</v>
      </c>
      <c r="B415" s="7" t="str">
        <f>INDEX('662 Suspended EOY FY16'!B:B,MATCH(G415,'662 Suspended EOY FY16'!F:F))</f>
        <v>CENTRAL</v>
      </c>
      <c r="C415" s="7" t="s">
        <v>863</v>
      </c>
      <c r="D415" s="7" t="s">
        <v>257</v>
      </c>
      <c r="E415" s="9" t="s">
        <v>13</v>
      </c>
      <c r="F415" s="7">
        <v>200304</v>
      </c>
      <c r="G415" s="7">
        <v>1353726</v>
      </c>
      <c r="H415" s="7" t="str">
        <f>VLOOKUP(G415,'662 Suspended EOY FY16'!F:G,2,FALSE)</f>
        <v>MAIN_PO</v>
      </c>
      <c r="I415" s="42">
        <v>41495</v>
      </c>
      <c r="J415" s="42">
        <v>44812</v>
      </c>
      <c r="K415" s="42" t="str">
        <f>VLOOKUP($H415,'Fac Type Match'!$A:$B,2,FALSE)</f>
        <v>Post Offices</v>
      </c>
      <c r="T415" s="19"/>
      <c r="U415" s="19"/>
    </row>
    <row r="416" spans="1:21" x14ac:dyDescent="0.3">
      <c r="A416" s="7" t="s">
        <v>298</v>
      </c>
      <c r="B416" s="7" t="str">
        <f>INDEX('662 Suspended EOY FY16'!B:B,MATCH(G416,'662 Suspended EOY FY16'!F:F))</f>
        <v>ATLANTIC</v>
      </c>
      <c r="C416" s="7" t="s">
        <v>864</v>
      </c>
      <c r="D416" s="7" t="s">
        <v>302</v>
      </c>
      <c r="E416" s="9" t="s">
        <v>13</v>
      </c>
      <c r="F416" s="7">
        <v>249537</v>
      </c>
      <c r="G416" s="7">
        <v>1387902</v>
      </c>
      <c r="H416" s="7" t="str">
        <f>VLOOKUP(G416,'662 Suspended EOY FY16'!F:G,2,FALSE)</f>
        <v>MAIN_PO</v>
      </c>
      <c r="I416" s="42">
        <v>41173</v>
      </c>
      <c r="J416" s="42">
        <v>44812</v>
      </c>
      <c r="K416" s="42" t="str">
        <f>VLOOKUP($H416,'Fac Type Match'!$A:$B,2,FALSE)</f>
        <v>Post Offices</v>
      </c>
      <c r="T416" s="19"/>
      <c r="U416" s="19"/>
    </row>
    <row r="417" spans="1:21" x14ac:dyDescent="0.3">
      <c r="A417" s="7" t="s">
        <v>320</v>
      </c>
      <c r="B417" s="7" t="str">
        <f>INDEX('662 Suspended EOY FY16'!B:B,MATCH(G417,'662 Suspended EOY FY16'!F:F))</f>
        <v>ATLANTIC</v>
      </c>
      <c r="C417" s="7" t="s">
        <v>865</v>
      </c>
      <c r="D417" s="7" t="s">
        <v>322</v>
      </c>
      <c r="E417" s="9" t="s">
        <v>13</v>
      </c>
      <c r="F417" s="7">
        <v>229315</v>
      </c>
      <c r="G417" s="7">
        <v>1386963</v>
      </c>
      <c r="H417" s="7" t="str">
        <f>VLOOKUP(G417,'662 Suspended EOY FY16'!F:G,2,FALSE)</f>
        <v>MAIN_PO</v>
      </c>
      <c r="I417" s="42">
        <v>42188</v>
      </c>
      <c r="J417" s="42">
        <v>44812</v>
      </c>
      <c r="K417" s="42" t="str">
        <f>VLOOKUP($H417,'Fac Type Match'!$A:$B,2,FALSE)</f>
        <v>Post Offices</v>
      </c>
      <c r="T417" s="19"/>
      <c r="U417" s="19"/>
    </row>
    <row r="418" spans="1:21" x14ac:dyDescent="0.3">
      <c r="A418" s="7" t="s">
        <v>354</v>
      </c>
      <c r="B418" s="7" t="str">
        <f>INDEX('662 Suspended EOY FY16'!B:B,MATCH(G418,'662 Suspended EOY FY16'!F:F))</f>
        <v>CENTRAL</v>
      </c>
      <c r="C418" s="7" t="s">
        <v>862</v>
      </c>
      <c r="D418" s="7" t="s">
        <v>356</v>
      </c>
      <c r="E418" s="9" t="s">
        <v>14</v>
      </c>
      <c r="F418" s="7">
        <v>287196</v>
      </c>
      <c r="G418" s="7">
        <v>1363355</v>
      </c>
      <c r="H418" s="7" t="str">
        <f>VLOOKUP(G418,'662 Suspended EOY FY16'!F:G,2,FALSE)</f>
        <v>FIN_S</v>
      </c>
      <c r="I418" s="42">
        <v>41438</v>
      </c>
      <c r="J418" s="42">
        <v>44812</v>
      </c>
      <c r="K418" s="42" t="str">
        <f>VLOOKUP($H418,'Fac Type Match'!$A:$B,2,FALSE)</f>
        <v>Stations/Branches</v>
      </c>
      <c r="T418" s="19"/>
      <c r="U418" s="19"/>
    </row>
    <row r="419" spans="1:21" x14ac:dyDescent="0.3">
      <c r="A419" s="7" t="s">
        <v>354</v>
      </c>
      <c r="B419" s="7" t="str">
        <f>INDEX('662 Suspended EOY FY16'!B:B,MATCH(G419,'662 Suspended EOY FY16'!F:F))</f>
        <v>CENTRAL</v>
      </c>
      <c r="C419" s="7" t="s">
        <v>862</v>
      </c>
      <c r="D419" s="7" t="s">
        <v>358</v>
      </c>
      <c r="E419" s="9" t="s">
        <v>13</v>
      </c>
      <c r="F419" s="7">
        <v>283114</v>
      </c>
      <c r="G419" s="7">
        <v>1365017</v>
      </c>
      <c r="H419" s="7" t="str">
        <f>VLOOKUP(G419,'662 Suspended EOY FY16'!F:G,2,FALSE)</f>
        <v>MAIN_PO</v>
      </c>
      <c r="I419" s="42">
        <v>41974</v>
      </c>
      <c r="J419" s="42">
        <v>44812</v>
      </c>
      <c r="K419" s="42" t="str">
        <f>VLOOKUP($H419,'Fac Type Match'!$A:$B,2,FALSE)</f>
        <v>Post Offices</v>
      </c>
      <c r="T419" s="19"/>
      <c r="U419" s="19"/>
    </row>
    <row r="420" spans="1:21" x14ac:dyDescent="0.3">
      <c r="A420" s="7" t="s">
        <v>354</v>
      </c>
      <c r="B420" s="7" t="str">
        <f>INDEX('662 Suspended EOY FY16'!B:B,MATCH(G420,'662 Suspended EOY FY16'!F:F))</f>
        <v>CENTRAL</v>
      </c>
      <c r="C420" s="7" t="s">
        <v>862</v>
      </c>
      <c r="D420" s="7" t="s">
        <v>359</v>
      </c>
      <c r="E420" s="9" t="s">
        <v>13</v>
      </c>
      <c r="F420" s="7">
        <v>283180</v>
      </c>
      <c r="G420" s="7">
        <v>1365191</v>
      </c>
      <c r="H420" s="7" t="str">
        <f>VLOOKUP(G420,'662 Suspended EOY FY16'!F:G,2,FALSE)</f>
        <v>MAIN_PO</v>
      </c>
      <c r="I420" s="42">
        <v>42402</v>
      </c>
      <c r="J420" s="42">
        <v>44812</v>
      </c>
      <c r="K420" s="42" t="str">
        <f>VLOOKUP($H420,'Fac Type Match'!$A:$B,2,FALSE)</f>
        <v>Post Offices</v>
      </c>
      <c r="T420" s="19"/>
      <c r="U420" s="19"/>
    </row>
    <row r="421" spans="1:21" x14ac:dyDescent="0.3">
      <c r="A421" s="7" t="s">
        <v>354</v>
      </c>
      <c r="B421" s="7" t="str">
        <f>INDEX('662 Suspended EOY FY16'!B:B,MATCH(G421,'662 Suspended EOY FY16'!F:F))</f>
        <v>CENTRAL</v>
      </c>
      <c r="C421" s="7" t="s">
        <v>862</v>
      </c>
      <c r="D421" s="7" t="s">
        <v>362</v>
      </c>
      <c r="E421" s="9" t="s">
        <v>13</v>
      </c>
      <c r="F421" s="7">
        <v>287230</v>
      </c>
      <c r="G421" s="7">
        <v>1380877</v>
      </c>
      <c r="H421" s="7" t="str">
        <f>VLOOKUP(G421,'662 Suspended EOY FY16'!F:G,2,FALSE)</f>
        <v>MAIN_PO</v>
      </c>
      <c r="I421" s="42">
        <v>42546</v>
      </c>
      <c r="J421" s="42">
        <v>44812</v>
      </c>
      <c r="K421" s="42" t="str">
        <f>VLOOKUP($H421,'Fac Type Match'!$A:$B,2,FALSE)</f>
        <v>Post Offices</v>
      </c>
      <c r="T421" s="19"/>
      <c r="U421" s="19"/>
    </row>
    <row r="422" spans="1:21" x14ac:dyDescent="0.3">
      <c r="A422" s="7" t="s">
        <v>577</v>
      </c>
      <c r="B422" s="7" t="str">
        <f>INDEX('662 Suspended EOY FY16'!B:B,MATCH(G422,'662 Suspended EOY FY16'!F:F))</f>
        <v>ATLANTIC</v>
      </c>
      <c r="C422" s="7" t="s">
        <v>873</v>
      </c>
      <c r="D422" s="7" t="s">
        <v>599</v>
      </c>
      <c r="E422" s="9" t="s">
        <v>14</v>
      </c>
      <c r="F422" s="7">
        <v>412860</v>
      </c>
      <c r="G422" s="7">
        <v>1436430</v>
      </c>
      <c r="H422" s="7" t="str">
        <f>VLOOKUP(G422,'662 Suspended EOY FY16'!F:G,2,FALSE)</f>
        <v>FIN_B</v>
      </c>
      <c r="I422" s="42">
        <v>41173</v>
      </c>
      <c r="J422" s="42">
        <v>44812</v>
      </c>
      <c r="K422" s="42" t="str">
        <f>VLOOKUP($H422,'Fac Type Match'!$A:$B,2,FALSE)</f>
        <v>Stations/Branches</v>
      </c>
      <c r="T422" s="19"/>
      <c r="U422" s="19"/>
    </row>
    <row r="423" spans="1:21" x14ac:dyDescent="0.3">
      <c r="A423" s="7" t="s">
        <v>577</v>
      </c>
      <c r="B423" s="7" t="str">
        <f>INDEX('662 Suspended EOY FY16'!B:B,MATCH(G423,'662 Suspended EOY FY16'!F:F))</f>
        <v>ATLANTIC</v>
      </c>
      <c r="C423" s="7" t="s">
        <v>873</v>
      </c>
      <c r="D423" s="7" t="s">
        <v>587</v>
      </c>
      <c r="E423" s="9" t="s">
        <v>13</v>
      </c>
      <c r="F423" s="7">
        <v>413460</v>
      </c>
      <c r="G423" s="7">
        <v>1366237</v>
      </c>
      <c r="H423" s="7" t="str">
        <f>VLOOKUP(G423,'662 Suspended EOY FY16'!F:G,2,FALSE)</f>
        <v>MAIN_PO</v>
      </c>
      <c r="I423" s="42">
        <v>42146</v>
      </c>
      <c r="J423" s="42">
        <v>44812</v>
      </c>
      <c r="K423" s="42" t="str">
        <f>VLOOKUP($H423,'Fac Type Match'!$A:$B,2,FALSE)</f>
        <v>Post Offices</v>
      </c>
      <c r="T423" s="19"/>
      <c r="U423" s="19"/>
    </row>
    <row r="424" spans="1:21" x14ac:dyDescent="0.3">
      <c r="A424" s="7" t="s">
        <v>577</v>
      </c>
      <c r="B424" s="7" t="str">
        <f>INDEX('662 Suspended EOY FY16'!B:B,MATCH(G424,'662 Suspended EOY FY16'!F:F))</f>
        <v>ATLANTIC</v>
      </c>
      <c r="C424" s="7" t="s">
        <v>873</v>
      </c>
      <c r="D424" s="7" t="s">
        <v>600</v>
      </c>
      <c r="E424" s="9" t="s">
        <v>13</v>
      </c>
      <c r="F424" s="7">
        <v>413908</v>
      </c>
      <c r="G424" s="7">
        <v>1367858</v>
      </c>
      <c r="H424" s="7" t="str">
        <f>VLOOKUP(G424,'662 Suspended EOY FY16'!F:G,2,FALSE)</f>
        <v>MAIN_PO</v>
      </c>
      <c r="I424" s="42">
        <v>42004</v>
      </c>
      <c r="J424" s="42">
        <v>44812</v>
      </c>
      <c r="K424" s="42" t="str">
        <f>VLOOKUP($H424,'Fac Type Match'!$A:$B,2,FALSE)</f>
        <v>Post Offices</v>
      </c>
      <c r="T424" s="19"/>
      <c r="U424" s="19"/>
    </row>
    <row r="425" spans="1:21" x14ac:dyDescent="0.3">
      <c r="A425" s="7" t="s">
        <v>577</v>
      </c>
      <c r="B425" s="7" t="str">
        <f>INDEX('662 Suspended EOY FY16'!B:B,MATCH(G425,'662 Suspended EOY FY16'!F:F))</f>
        <v>ATLANTIC</v>
      </c>
      <c r="C425" s="7" t="s">
        <v>873</v>
      </c>
      <c r="D425" s="7" t="s">
        <v>601</v>
      </c>
      <c r="E425" s="9" t="s">
        <v>13</v>
      </c>
      <c r="F425" s="7">
        <v>418268</v>
      </c>
      <c r="G425" s="7">
        <v>1384039</v>
      </c>
      <c r="H425" s="7" t="str">
        <f>VLOOKUP(G425,'662 Suspended EOY FY16'!F:G,2,FALSE)</f>
        <v>MAIN_PO</v>
      </c>
      <c r="I425" s="42">
        <v>40847</v>
      </c>
      <c r="J425" s="42">
        <v>44812</v>
      </c>
      <c r="K425" s="42" t="str">
        <f>VLOOKUP($H425,'Fac Type Match'!$A:$B,2,FALSE)</f>
        <v>Post Offices</v>
      </c>
      <c r="T425" s="19"/>
      <c r="U425" s="19"/>
    </row>
    <row r="426" spans="1:21" x14ac:dyDescent="0.3">
      <c r="A426" s="7" t="s">
        <v>630</v>
      </c>
      <c r="B426" s="7" t="str">
        <f>INDEX('662 Suspended EOY FY16'!B:B,MATCH(G426,'662 Suspended EOY FY16'!F:F))</f>
        <v>ATLANTIC</v>
      </c>
      <c r="C426" s="7" t="s">
        <v>864</v>
      </c>
      <c r="D426" s="7" t="s">
        <v>631</v>
      </c>
      <c r="E426" s="9" t="s">
        <v>14</v>
      </c>
      <c r="F426" s="7">
        <v>437163</v>
      </c>
      <c r="G426" s="7">
        <v>1356071</v>
      </c>
      <c r="H426" s="7" t="str">
        <f>VLOOKUP(G426,'662 Suspended EOY FY16'!F:G,2,FALSE)</f>
        <v>FND_S</v>
      </c>
      <c r="I426" s="42">
        <v>39752</v>
      </c>
      <c r="J426" s="42">
        <v>44812</v>
      </c>
      <c r="K426" s="42" t="str">
        <f>VLOOKUP($H426,'Fac Type Match'!$A:$B,2,FALSE)</f>
        <v>Stations/Branches</v>
      </c>
      <c r="T426" s="19"/>
      <c r="U426" s="19"/>
    </row>
    <row r="427" spans="1:21" x14ac:dyDescent="0.3">
      <c r="A427" s="7" t="s">
        <v>640</v>
      </c>
      <c r="B427" s="7" t="str">
        <f>INDEX('662 Suspended EOY FY16'!B:B,MATCH(G427,'662 Suspended EOY FY16'!F:F))</f>
        <v>WESTPAC</v>
      </c>
      <c r="C427" s="7" t="s">
        <v>858</v>
      </c>
      <c r="D427" s="7" t="s">
        <v>338</v>
      </c>
      <c r="E427" s="9" t="s">
        <v>13</v>
      </c>
      <c r="F427" s="7">
        <v>465148</v>
      </c>
      <c r="G427" s="7">
        <v>1370886</v>
      </c>
      <c r="H427" s="7" t="str">
        <f>VLOOKUP(G427,'662 Suspended EOY FY16'!F:G,2,FALSE)</f>
        <v>MAIN_PO</v>
      </c>
      <c r="I427" s="42">
        <v>40268</v>
      </c>
      <c r="J427" s="42">
        <v>44812</v>
      </c>
      <c r="K427" s="42" t="str">
        <f>VLOOKUP($H427,'Fac Type Match'!$A:$B,2,FALSE)</f>
        <v>Post Offices</v>
      </c>
      <c r="T427" s="19"/>
      <c r="U427" s="19"/>
    </row>
    <row r="428" spans="1:21" x14ac:dyDescent="0.3">
      <c r="A428" s="7" t="s">
        <v>646</v>
      </c>
      <c r="B428" s="7" t="str">
        <f>INDEX('662 Suspended EOY FY16'!B:B,MATCH(G428,'662 Suspended EOY FY16'!F:F))</f>
        <v>SOUTHERN</v>
      </c>
      <c r="C428" s="7" t="s">
        <v>877</v>
      </c>
      <c r="D428" s="7" t="s">
        <v>648</v>
      </c>
      <c r="E428" s="9" t="s">
        <v>14</v>
      </c>
      <c r="F428" s="7">
        <v>479502</v>
      </c>
      <c r="G428" s="7">
        <v>1354983</v>
      </c>
      <c r="H428" s="7" t="str">
        <f>VLOOKUP(G428,'662 Suspended EOY FY16'!F:G,2,FALSE)</f>
        <v>STATION</v>
      </c>
      <c r="I428" s="42">
        <v>40878</v>
      </c>
      <c r="J428" s="42">
        <v>44812</v>
      </c>
      <c r="K428" s="42" t="str">
        <f>VLOOKUP($H428,'Fac Type Match'!$A:$B,2,FALSE)</f>
        <v>Stations/Branches</v>
      </c>
      <c r="T428" s="19"/>
      <c r="U428" s="19"/>
    </row>
    <row r="429" spans="1:21" x14ac:dyDescent="0.3">
      <c r="A429" s="7" t="s">
        <v>646</v>
      </c>
      <c r="B429" s="7" t="str">
        <f>INDEX('662 Suspended EOY FY16'!B:B,MATCH(G429,'662 Suspended EOY FY16'!F:F))</f>
        <v>SOUTHERN</v>
      </c>
      <c r="C429" s="7" t="s">
        <v>877</v>
      </c>
      <c r="D429" s="7" t="s">
        <v>650</v>
      </c>
      <c r="E429" s="9" t="s">
        <v>13</v>
      </c>
      <c r="F429" s="7">
        <v>473144</v>
      </c>
      <c r="G429" s="7">
        <v>1363457</v>
      </c>
      <c r="H429" s="7" t="str">
        <f>VLOOKUP(G429,'662 Suspended EOY FY16'!F:G,2,FALSE)</f>
        <v>MAIN_PO</v>
      </c>
      <c r="I429" s="42">
        <v>41019</v>
      </c>
      <c r="J429" s="42">
        <v>44812</v>
      </c>
      <c r="K429" s="42" t="str">
        <f>VLOOKUP($H429,'Fac Type Match'!$A:$B,2,FALSE)</f>
        <v>Post Offices</v>
      </c>
      <c r="T429" s="19"/>
      <c r="U429" s="19"/>
    </row>
    <row r="430" spans="1:21" x14ac:dyDescent="0.3">
      <c r="A430" s="7" t="s">
        <v>646</v>
      </c>
      <c r="B430" s="7" t="str">
        <f>INDEX('662 Suspended EOY FY16'!B:B,MATCH(G430,'662 Suspended EOY FY16'!F:F))</f>
        <v>SOUTHERN</v>
      </c>
      <c r="C430" s="7" t="s">
        <v>877</v>
      </c>
      <c r="D430" s="7" t="s">
        <v>651</v>
      </c>
      <c r="E430" s="9" t="s">
        <v>14</v>
      </c>
      <c r="F430" s="7">
        <v>479512</v>
      </c>
      <c r="G430" s="7">
        <v>1364207</v>
      </c>
      <c r="H430" s="7" t="str">
        <f>VLOOKUP(G430,'662 Suspended EOY FY16'!F:G,2,FALSE)</f>
        <v>STATION</v>
      </c>
      <c r="I430" s="42">
        <v>40420</v>
      </c>
      <c r="J430" s="42">
        <v>44812</v>
      </c>
      <c r="K430" s="42" t="str">
        <f>VLOOKUP($H430,'Fac Type Match'!$A:$B,2,FALSE)</f>
        <v>Stations/Branches</v>
      </c>
      <c r="T430" s="19"/>
      <c r="U430" s="19"/>
    </row>
    <row r="431" spans="1:21" x14ac:dyDescent="0.3">
      <c r="A431" s="7" t="s">
        <v>646</v>
      </c>
      <c r="B431" s="7" t="str">
        <f>INDEX('662 Suspended EOY FY16'!B:B,MATCH(G431,'662 Suspended EOY FY16'!F:F))</f>
        <v>SOUTHERN</v>
      </c>
      <c r="C431" s="7" t="s">
        <v>877</v>
      </c>
      <c r="D431" s="7" t="s">
        <v>653</v>
      </c>
      <c r="E431" s="9" t="s">
        <v>14</v>
      </c>
      <c r="F431" s="7">
        <v>475664</v>
      </c>
      <c r="G431" s="7">
        <v>1437214</v>
      </c>
      <c r="H431" s="7" t="str">
        <f>VLOOKUP(G431,'662 Suspended EOY FY16'!F:G,2,FALSE)</f>
        <v>STATION</v>
      </c>
      <c r="I431" s="42">
        <v>40709</v>
      </c>
      <c r="J431" s="42">
        <v>44812</v>
      </c>
      <c r="K431" s="42" t="str">
        <f>VLOOKUP($H431,'Fac Type Match'!$A:$B,2,FALSE)</f>
        <v>Stations/Branches</v>
      </c>
      <c r="T431" s="19"/>
      <c r="U431" s="19"/>
    </row>
    <row r="432" spans="1:21" x14ac:dyDescent="0.3">
      <c r="A432" s="7" t="s">
        <v>646</v>
      </c>
      <c r="B432" s="7" t="str">
        <f>INDEX('662 Suspended EOY FY16'!B:B,MATCH(G432,'662 Suspended EOY FY16'!F:F))</f>
        <v>SOUTHERN</v>
      </c>
      <c r="C432" s="7" t="s">
        <v>877</v>
      </c>
      <c r="D432" s="7" t="s">
        <v>654</v>
      </c>
      <c r="E432" s="9" t="s">
        <v>14</v>
      </c>
      <c r="F432" s="7">
        <v>471560</v>
      </c>
      <c r="G432" s="7">
        <v>1437218</v>
      </c>
      <c r="H432" s="7" t="str">
        <f>VLOOKUP(G432,'662 Suspended EOY FY16'!F:G,2,FALSE)</f>
        <v>STATION</v>
      </c>
      <c r="I432" s="42">
        <v>36945</v>
      </c>
      <c r="J432" s="42">
        <v>44812</v>
      </c>
      <c r="K432" s="42" t="str">
        <f>VLOOKUP($H432,'Fac Type Match'!$A:$B,2,FALSE)</f>
        <v>Stations/Branches</v>
      </c>
      <c r="T432" s="19"/>
      <c r="U432" s="19"/>
    </row>
    <row r="433" spans="1:21" x14ac:dyDescent="0.3">
      <c r="A433" s="7" t="s">
        <v>646</v>
      </c>
      <c r="B433" s="7" t="str">
        <f>INDEX('662 Suspended EOY FY16'!B:B,MATCH(G433,'662 Suspended EOY FY16'!F:F))</f>
        <v>SOUTHERN</v>
      </c>
      <c r="C433" s="7" t="s">
        <v>877</v>
      </c>
      <c r="D433" s="7" t="s">
        <v>655</v>
      </c>
      <c r="E433" s="9" t="s">
        <v>13</v>
      </c>
      <c r="F433" s="7">
        <v>475256</v>
      </c>
      <c r="G433" s="7">
        <v>1371195</v>
      </c>
      <c r="H433" s="7" t="str">
        <f>VLOOKUP(G433,'662 Suspended EOY FY16'!F:G,2,FALSE)</f>
        <v>MAIN_PO</v>
      </c>
      <c r="I433" s="42">
        <v>42643</v>
      </c>
      <c r="J433" s="42">
        <v>44812</v>
      </c>
      <c r="K433" s="42" t="str">
        <f>VLOOKUP($H433,'Fac Type Match'!$A:$B,2,FALSE)</f>
        <v>Post Offices</v>
      </c>
      <c r="T433" s="19"/>
      <c r="U433" s="19"/>
    </row>
    <row r="434" spans="1:21" x14ac:dyDescent="0.3">
      <c r="A434" s="7" t="s">
        <v>646</v>
      </c>
      <c r="B434" s="7" t="str">
        <f>INDEX('662 Suspended EOY FY16'!B:B,MATCH(G434,'662 Suspended EOY FY16'!F:F))</f>
        <v>SOUTHERN</v>
      </c>
      <c r="C434" s="7" t="s">
        <v>877</v>
      </c>
      <c r="D434" s="7" t="s">
        <v>656</v>
      </c>
      <c r="E434" s="9" t="s">
        <v>14</v>
      </c>
      <c r="F434" s="7">
        <v>475412</v>
      </c>
      <c r="G434" s="7">
        <v>1437692</v>
      </c>
      <c r="H434" s="7" t="str">
        <f>VLOOKUP(G434,'662 Suspended EOY FY16'!F:G,2,FALSE)</f>
        <v>BRANCH</v>
      </c>
      <c r="I434" s="42">
        <v>37621</v>
      </c>
      <c r="J434" s="42">
        <v>44812</v>
      </c>
      <c r="K434" s="42" t="str">
        <f>VLOOKUP($H434,'Fac Type Match'!$A:$B,2,FALSE)</f>
        <v>Stations/Branches</v>
      </c>
      <c r="T434" s="19"/>
      <c r="U434" s="19"/>
    </row>
    <row r="435" spans="1:21" x14ac:dyDescent="0.3">
      <c r="A435" s="7" t="s">
        <v>661</v>
      </c>
      <c r="B435" s="7" t="str">
        <f>INDEX('662 Suspended EOY FY16'!B:B,MATCH(G435,'662 Suspended EOY FY16'!F:F))</f>
        <v>SOUTHERN</v>
      </c>
      <c r="C435" s="7" t="s">
        <v>842</v>
      </c>
      <c r="D435" s="7" t="s">
        <v>670</v>
      </c>
      <c r="E435" s="9" t="s">
        <v>13</v>
      </c>
      <c r="F435" s="7">
        <v>483740</v>
      </c>
      <c r="G435" s="7">
        <v>1365693</v>
      </c>
      <c r="H435" s="7" t="str">
        <f>VLOOKUP(G435,'662 Suspended EOY FY16'!F:G,2,FALSE)</f>
        <v>MAIN_PO</v>
      </c>
      <c r="I435" s="42">
        <v>41439</v>
      </c>
      <c r="J435" s="42">
        <v>44812</v>
      </c>
      <c r="K435" s="42" t="str">
        <f>VLOOKUP($H435,'Fac Type Match'!$A:$B,2,FALSE)</f>
        <v>Post Offices</v>
      </c>
      <c r="T435" s="19"/>
      <c r="U435" s="19"/>
    </row>
    <row r="436" spans="1:21" x14ac:dyDescent="0.3">
      <c r="A436" s="7" t="s">
        <v>661</v>
      </c>
      <c r="B436" s="7" t="str">
        <f>INDEX('662 Suspended EOY FY16'!B:B,MATCH(G436,'662 Suspended EOY FY16'!F:F))</f>
        <v>SOUTHERN</v>
      </c>
      <c r="C436" s="7" t="s">
        <v>842</v>
      </c>
      <c r="D436" s="7" t="s">
        <v>677</v>
      </c>
      <c r="E436" s="9" t="s">
        <v>13</v>
      </c>
      <c r="F436" s="7">
        <v>487790</v>
      </c>
      <c r="G436" s="7">
        <v>1379942</v>
      </c>
      <c r="H436" s="7" t="str">
        <f>VLOOKUP(G436,'662 Suspended EOY FY16'!F:G,2,FALSE)</f>
        <v>MAIN_PO</v>
      </c>
      <c r="I436" s="42">
        <v>41426</v>
      </c>
      <c r="J436" s="42">
        <v>44812</v>
      </c>
      <c r="K436" s="42" t="str">
        <f>VLOOKUP($H436,'Fac Type Match'!$A:$B,2,FALSE)</f>
        <v>Post Offices</v>
      </c>
      <c r="T436" s="19"/>
      <c r="U436" s="19"/>
    </row>
    <row r="437" spans="1:21" x14ac:dyDescent="0.3">
      <c r="A437" s="7" t="s">
        <v>661</v>
      </c>
      <c r="B437" s="7" t="str">
        <f>INDEX('662 Suspended EOY FY16'!B:B,MATCH(G437,'662 Suspended EOY FY16'!F:F))</f>
        <v>SOUTHERN</v>
      </c>
      <c r="C437" s="7" t="s">
        <v>842</v>
      </c>
      <c r="D437" s="7" t="s">
        <v>696</v>
      </c>
      <c r="E437" s="9" t="s">
        <v>13</v>
      </c>
      <c r="F437" s="7">
        <v>488140</v>
      </c>
      <c r="G437" s="7">
        <v>1380838</v>
      </c>
      <c r="H437" s="7" t="str">
        <f>VLOOKUP(G437,'662 Suspended EOY FY16'!F:G,2,FALSE)</f>
        <v>MAIN_PO</v>
      </c>
      <c r="I437" s="42">
        <v>42549</v>
      </c>
      <c r="J437" s="42">
        <v>44812</v>
      </c>
      <c r="K437" s="42" t="str">
        <f>VLOOKUP($H437,'Fac Type Match'!$A:$B,2,FALSE)</f>
        <v>Post Offices</v>
      </c>
      <c r="T437" s="19"/>
      <c r="U437" s="19"/>
    </row>
    <row r="438" spans="1:21" x14ac:dyDescent="0.3">
      <c r="A438" s="7" t="s">
        <v>661</v>
      </c>
      <c r="B438" s="7" t="str">
        <f>INDEX('662 Suspended EOY FY16'!B:B,MATCH(G438,'662 Suspended EOY FY16'!F:F))</f>
        <v>SOUTHERN</v>
      </c>
      <c r="C438" s="7" t="s">
        <v>878</v>
      </c>
      <c r="D438" s="7" t="s">
        <v>667</v>
      </c>
      <c r="E438" s="9" t="s">
        <v>13</v>
      </c>
      <c r="F438" s="7">
        <v>482540</v>
      </c>
      <c r="G438" s="7">
        <v>1360984</v>
      </c>
      <c r="H438" s="7" t="str">
        <f>VLOOKUP(G438,'662 Suspended EOY FY16'!F:G,2,FALSE)</f>
        <v>MAIN_PO</v>
      </c>
      <c r="I438" s="42">
        <v>42070</v>
      </c>
      <c r="J438" s="42">
        <v>44812</v>
      </c>
      <c r="K438" s="42" t="str">
        <f>VLOOKUP($H438,'Fac Type Match'!$A:$B,2,FALSE)</f>
        <v>Post Offices</v>
      </c>
      <c r="T438" s="19"/>
      <c r="U438" s="19"/>
    </row>
    <row r="439" spans="1:21" x14ac:dyDescent="0.3">
      <c r="A439" s="7" t="s">
        <v>661</v>
      </c>
      <c r="B439" s="7" t="str">
        <f>INDEX('662 Suspended EOY FY16'!B:B,MATCH(G439,'662 Suspended EOY FY16'!F:F))</f>
        <v>SOUTHERN</v>
      </c>
      <c r="C439" s="7" t="s">
        <v>878</v>
      </c>
      <c r="D439" s="7" t="s">
        <v>669</v>
      </c>
      <c r="E439" s="9" t="s">
        <v>13</v>
      </c>
      <c r="F439" s="7">
        <v>483265</v>
      </c>
      <c r="G439" s="7">
        <v>1364080</v>
      </c>
      <c r="H439" s="7" t="str">
        <f>VLOOKUP(G439,'662 Suspended EOY FY16'!F:G,2,FALSE)</f>
        <v>MAIN_PO</v>
      </c>
      <c r="I439" s="42">
        <v>41600</v>
      </c>
      <c r="J439" s="42">
        <v>44812</v>
      </c>
      <c r="K439" s="42" t="str">
        <f>VLOOKUP($H439,'Fac Type Match'!$A:$B,2,FALSE)</f>
        <v>Post Offices</v>
      </c>
      <c r="T439" s="19"/>
      <c r="U439" s="19"/>
    </row>
    <row r="440" spans="1:21" x14ac:dyDescent="0.3">
      <c r="A440" s="7" t="s">
        <v>661</v>
      </c>
      <c r="B440" s="7" t="str">
        <f>INDEX('662 Suspended EOY FY16'!B:B,MATCH(G440,'662 Suspended EOY FY16'!F:F))</f>
        <v>SOUTHERN</v>
      </c>
      <c r="C440" s="7" t="s">
        <v>878</v>
      </c>
      <c r="D440" s="7" t="s">
        <v>672</v>
      </c>
      <c r="E440" s="9" t="s">
        <v>13</v>
      </c>
      <c r="F440" s="7">
        <v>485385</v>
      </c>
      <c r="G440" s="7">
        <v>1371054</v>
      </c>
      <c r="H440" s="7" t="str">
        <f>VLOOKUP(G440,'662 Suspended EOY FY16'!F:G,2,FALSE)</f>
        <v>MAIN_PO</v>
      </c>
      <c r="I440" s="42">
        <v>41663</v>
      </c>
      <c r="J440" s="42">
        <v>44812</v>
      </c>
      <c r="K440" s="42" t="str">
        <f>VLOOKUP($H440,'Fac Type Match'!$A:$B,2,FALSE)</f>
        <v>Post Offices</v>
      </c>
      <c r="T440" s="19"/>
      <c r="U440" s="19"/>
    </row>
    <row r="441" spans="1:21" x14ac:dyDescent="0.3">
      <c r="A441" s="7" t="s">
        <v>661</v>
      </c>
      <c r="B441" s="7" t="str">
        <f>INDEX('662 Suspended EOY FY16'!B:B,MATCH(G441,'662 Suspended EOY FY16'!F:F))</f>
        <v>SOUTHERN</v>
      </c>
      <c r="C441" s="7" t="s">
        <v>878</v>
      </c>
      <c r="D441" s="7" t="s">
        <v>675</v>
      </c>
      <c r="E441" s="9" t="s">
        <v>13</v>
      </c>
      <c r="F441" s="7">
        <v>487380</v>
      </c>
      <c r="G441" s="7">
        <v>1378584</v>
      </c>
      <c r="H441" s="7" t="str">
        <f>VLOOKUP(G441,'662 Suspended EOY FY16'!F:G,2,FALSE)</f>
        <v>MAIN_PO</v>
      </c>
      <c r="I441" s="42">
        <v>41789</v>
      </c>
      <c r="J441" s="42">
        <v>44812</v>
      </c>
      <c r="K441" s="42" t="str">
        <f>VLOOKUP($H441,'Fac Type Match'!$A:$B,2,FALSE)</f>
        <v>Post Offices</v>
      </c>
      <c r="T441" s="19"/>
      <c r="U441" s="19"/>
    </row>
    <row r="442" spans="1:21" x14ac:dyDescent="0.3">
      <c r="A442" s="7" t="s">
        <v>720</v>
      </c>
      <c r="B442" s="7" t="str">
        <f>INDEX('662 Suspended EOY FY16'!B:B,MATCH(G442,'662 Suspended EOY FY16'!F:F))</f>
        <v>ATLANTIC</v>
      </c>
      <c r="C442" s="7" t="s">
        <v>865</v>
      </c>
      <c r="D442" s="7" t="s">
        <v>721</v>
      </c>
      <c r="E442" s="9" t="s">
        <v>13</v>
      </c>
      <c r="F442" s="7">
        <v>501148</v>
      </c>
      <c r="G442" s="7">
        <v>1356719</v>
      </c>
      <c r="H442" s="7" t="str">
        <f>VLOOKUP(G442,'662 Suspended EOY FY16'!F:G,2,FALSE)</f>
        <v>MAIN_PO</v>
      </c>
      <c r="I442" s="42">
        <v>42630</v>
      </c>
      <c r="J442" s="42">
        <v>44812</v>
      </c>
      <c r="K442" s="42" t="str">
        <f>VLOOKUP($H442,'Fac Type Match'!$A:$B,2,FALSE)</f>
        <v>Post Offices</v>
      </c>
      <c r="T442" s="19"/>
      <c r="U442" s="19"/>
    </row>
    <row r="443" spans="1:21" x14ac:dyDescent="0.3">
      <c r="A443" s="7" t="s">
        <v>720</v>
      </c>
      <c r="B443" s="7" t="str">
        <f>INDEX('662 Suspended EOY FY16'!B:B,MATCH(G443,'662 Suspended EOY FY16'!F:F))</f>
        <v>ATLANTIC</v>
      </c>
      <c r="C443" s="7" t="s">
        <v>865</v>
      </c>
      <c r="D443" s="7" t="s">
        <v>723</v>
      </c>
      <c r="E443" s="9" t="s">
        <v>13</v>
      </c>
      <c r="F443" s="7">
        <v>503528</v>
      </c>
      <c r="G443" s="7">
        <v>1366376</v>
      </c>
      <c r="H443" s="7" t="str">
        <f>VLOOKUP(G443,'662 Suspended EOY FY16'!F:G,2,FALSE)</f>
        <v>MAIN_PO</v>
      </c>
      <c r="I443" s="42">
        <v>42354</v>
      </c>
      <c r="J443" s="42">
        <v>44812</v>
      </c>
      <c r="K443" s="42" t="str">
        <f>VLOOKUP($H443,'Fac Type Match'!$A:$B,2,FALSE)</f>
        <v>Post Offices</v>
      </c>
      <c r="T443" s="19"/>
      <c r="U443" s="19"/>
    </row>
    <row r="444" spans="1:21" x14ac:dyDescent="0.3">
      <c r="A444" s="7" t="s">
        <v>738</v>
      </c>
      <c r="B444" s="7" t="str">
        <f>INDEX('662 Suspended EOY FY16'!B:B,MATCH(G444,'662 Suspended EOY FY16'!F:F))</f>
        <v>ATLANTIC</v>
      </c>
      <c r="C444" s="7" t="s">
        <v>863</v>
      </c>
      <c r="D444" s="7" t="s">
        <v>748</v>
      </c>
      <c r="E444" s="9" t="s">
        <v>13</v>
      </c>
      <c r="F444" s="7">
        <v>553420</v>
      </c>
      <c r="G444" s="7">
        <v>1365910</v>
      </c>
      <c r="H444" s="7" t="str">
        <f>VLOOKUP(G444,'662 Suspended EOY FY16'!F:G,2,FALSE)</f>
        <v>MAIN_PO</v>
      </c>
      <c r="I444" s="42">
        <v>39989</v>
      </c>
      <c r="J444" s="42">
        <v>44812</v>
      </c>
      <c r="K444" s="42" t="str">
        <f>VLOOKUP($H444,'Fac Type Match'!$A:$B,2,FALSE)</f>
        <v>Post Offices</v>
      </c>
      <c r="T444" s="19"/>
      <c r="U444" s="19"/>
    </row>
    <row r="445" spans="1:21" x14ac:dyDescent="0.3">
      <c r="A445" s="7" t="s">
        <v>738</v>
      </c>
      <c r="B445" s="7" t="str">
        <f>INDEX('662 Suspended EOY FY16'!B:B,MATCH(G445,'662 Suspended EOY FY16'!F:F))</f>
        <v>ATLANTIC</v>
      </c>
      <c r="C445" s="7" t="s">
        <v>863</v>
      </c>
      <c r="D445" s="7" t="s">
        <v>750</v>
      </c>
      <c r="E445" s="9" t="s">
        <v>13</v>
      </c>
      <c r="F445" s="7">
        <v>553726</v>
      </c>
      <c r="G445" s="7">
        <v>1366859</v>
      </c>
      <c r="H445" s="7" t="str">
        <f>VLOOKUP(G445,'662 Suspended EOY FY16'!F:G,2,FALSE)</f>
        <v>MAIN_PO</v>
      </c>
      <c r="I445" s="42">
        <v>42223</v>
      </c>
      <c r="J445" s="42">
        <v>44812</v>
      </c>
      <c r="K445" s="42" t="str">
        <f>VLOOKUP($H445,'Fac Type Match'!$A:$B,2,FALSE)</f>
        <v>Post Offices</v>
      </c>
      <c r="T445" s="19"/>
      <c r="U445" s="19"/>
    </row>
    <row r="446" spans="1:21" x14ac:dyDescent="0.3">
      <c r="A446" s="7" t="s">
        <v>738</v>
      </c>
      <c r="B446" s="7" t="str">
        <f>INDEX('662 Suspended EOY FY16'!B:B,MATCH(G446,'662 Suspended EOY FY16'!F:F))</f>
        <v>ATLANTIC</v>
      </c>
      <c r="C446" s="7" t="s">
        <v>863</v>
      </c>
      <c r="D446" s="7" t="s">
        <v>751</v>
      </c>
      <c r="E446" s="9" t="s">
        <v>13</v>
      </c>
      <c r="F446" s="7">
        <v>554212</v>
      </c>
      <c r="G446" s="7">
        <v>1368667</v>
      </c>
      <c r="H446" s="7" t="str">
        <f>VLOOKUP(G446,'662 Suspended EOY FY16'!F:G,2,FALSE)</f>
        <v>MAIN_PO</v>
      </c>
      <c r="I446" s="42">
        <v>40490</v>
      </c>
      <c r="J446" s="42">
        <v>44812</v>
      </c>
      <c r="K446" s="42" t="str">
        <f>VLOOKUP($H446,'Fac Type Match'!$A:$B,2,FALSE)</f>
        <v>Post Offices</v>
      </c>
      <c r="T446" s="19"/>
      <c r="U446" s="19"/>
    </row>
    <row r="447" spans="1:21" x14ac:dyDescent="0.3">
      <c r="A447" s="7" t="s">
        <v>738</v>
      </c>
      <c r="B447" s="7" t="str">
        <f>INDEX('662 Suspended EOY FY16'!B:B,MATCH(G447,'662 Suspended EOY FY16'!F:F))</f>
        <v>ATLANTIC</v>
      </c>
      <c r="C447" s="7" t="s">
        <v>863</v>
      </c>
      <c r="D447" s="7" t="s">
        <v>752</v>
      </c>
      <c r="E447" s="9" t="s">
        <v>13</v>
      </c>
      <c r="F447" s="7">
        <v>554344</v>
      </c>
      <c r="G447" s="7">
        <v>1368990</v>
      </c>
      <c r="H447" s="7" t="str">
        <f>VLOOKUP(G447,'662 Suspended EOY FY16'!F:G,2,FALSE)</f>
        <v>MAIN_PO</v>
      </c>
      <c r="I447" s="42">
        <v>42544</v>
      </c>
      <c r="J447" s="42">
        <v>44812</v>
      </c>
      <c r="K447" s="42" t="str">
        <f>VLOOKUP($H447,'Fac Type Match'!$A:$B,2,FALSE)</f>
        <v>Post Offices</v>
      </c>
      <c r="T447" s="19"/>
      <c r="U447" s="19"/>
    </row>
    <row r="448" spans="1:21" x14ac:dyDescent="0.3">
      <c r="A448" s="7" t="s">
        <v>738</v>
      </c>
      <c r="B448" s="7" t="str">
        <f>INDEX('662 Suspended EOY FY16'!B:B,MATCH(G448,'662 Suspended EOY FY16'!F:F))</f>
        <v>ATLANTIC</v>
      </c>
      <c r="C448" s="7" t="s">
        <v>863</v>
      </c>
      <c r="D448" s="7" t="s">
        <v>754</v>
      </c>
      <c r="E448" s="9" t="s">
        <v>13</v>
      </c>
      <c r="F448" s="7">
        <v>554776</v>
      </c>
      <c r="G448" s="7">
        <v>1370561</v>
      </c>
      <c r="H448" s="7" t="str">
        <f>VLOOKUP(G448,'662 Suspended EOY FY16'!F:G,2,FALSE)</f>
        <v>MAIN_PO</v>
      </c>
      <c r="I448" s="42">
        <v>42068</v>
      </c>
      <c r="J448" s="42">
        <v>44812</v>
      </c>
      <c r="K448" s="42" t="str">
        <f>VLOOKUP($H448,'Fac Type Match'!$A:$B,2,FALSE)</f>
        <v>Post Offices</v>
      </c>
      <c r="T448" s="19"/>
      <c r="U448" s="19"/>
    </row>
    <row r="449" spans="1:21" x14ac:dyDescent="0.3">
      <c r="A449" s="7" t="s">
        <v>738</v>
      </c>
      <c r="B449" s="7" t="str">
        <f>INDEX('662 Suspended EOY FY16'!B:B,MATCH(G449,'662 Suspended EOY FY16'!F:F))</f>
        <v>ATLANTIC</v>
      </c>
      <c r="C449" s="7" t="s">
        <v>863</v>
      </c>
      <c r="D449" s="7" t="s">
        <v>757</v>
      </c>
      <c r="E449" s="9" t="s">
        <v>14</v>
      </c>
      <c r="F449" s="7">
        <v>553894</v>
      </c>
      <c r="G449" s="7">
        <v>1371970</v>
      </c>
      <c r="H449" s="7" t="str">
        <f>VLOOKUP(G449,'662 Suspended EOY FY16'!F:G,2,FALSE)</f>
        <v>STATION</v>
      </c>
      <c r="I449" s="42">
        <v>40368</v>
      </c>
      <c r="J449" s="42">
        <v>44812</v>
      </c>
      <c r="K449" s="42" t="str">
        <f>VLOOKUP($H449,'Fac Type Match'!$A:$B,2,FALSE)</f>
        <v>Stations/Branches</v>
      </c>
      <c r="T449" s="19"/>
      <c r="U449" s="19"/>
    </row>
    <row r="450" spans="1:21" x14ac:dyDescent="0.3">
      <c r="A450" s="7" t="s">
        <v>738</v>
      </c>
      <c r="B450" s="7" t="str">
        <f>INDEX('662 Suspended EOY FY16'!B:B,MATCH(G450,'662 Suspended EOY FY16'!F:F))</f>
        <v>ATLANTIC</v>
      </c>
      <c r="C450" s="7" t="s">
        <v>863</v>
      </c>
      <c r="D450" s="7" t="s">
        <v>767</v>
      </c>
      <c r="E450" s="9" t="s">
        <v>13</v>
      </c>
      <c r="F450" s="7">
        <v>556774</v>
      </c>
      <c r="G450" s="7">
        <v>1378841</v>
      </c>
      <c r="H450" s="7" t="str">
        <f>VLOOKUP(G450,'662 Suspended EOY FY16'!F:G,2,FALSE)</f>
        <v>MAIN_PO</v>
      </c>
      <c r="I450" s="42">
        <v>41848</v>
      </c>
      <c r="J450" s="42">
        <v>44812</v>
      </c>
      <c r="K450" s="42" t="str">
        <f>VLOOKUP($H450,'Fac Type Match'!$A:$B,2,FALSE)</f>
        <v>Post Offices</v>
      </c>
      <c r="T450" s="19"/>
      <c r="U450" s="19"/>
    </row>
    <row r="451" spans="1:21" x14ac:dyDescent="0.3">
      <c r="A451" s="7" t="s">
        <v>738</v>
      </c>
      <c r="B451" s="7" t="str">
        <f>INDEX('662 Suspended EOY FY16'!B:B,MATCH(G451,'662 Suspended EOY FY16'!F:F))</f>
        <v>ATLANTIC</v>
      </c>
      <c r="C451" s="7" t="s">
        <v>863</v>
      </c>
      <c r="D451" s="7" t="s">
        <v>768</v>
      </c>
      <c r="E451" s="9" t="s">
        <v>13</v>
      </c>
      <c r="F451" s="7">
        <v>557338</v>
      </c>
      <c r="G451" s="7">
        <v>1381127</v>
      </c>
      <c r="H451" s="7" t="str">
        <f>VLOOKUP(G451,'662 Suspended EOY FY16'!F:G,2,FALSE)</f>
        <v>MAIN_PO</v>
      </c>
      <c r="I451" s="42">
        <v>40325</v>
      </c>
      <c r="J451" s="42">
        <v>44812</v>
      </c>
      <c r="K451" s="42" t="str">
        <f>VLOOKUP($H451,'Fac Type Match'!$A:$B,2,FALSE)</f>
        <v>Post Offices</v>
      </c>
      <c r="T451" s="19"/>
      <c r="U451" s="19"/>
    </row>
    <row r="452" spans="1:21" x14ac:dyDescent="0.3">
      <c r="A452" s="7" t="s">
        <v>775</v>
      </c>
      <c r="B452" s="7" t="str">
        <f>INDEX('662 Suspended EOY FY16'!B:B,MATCH(G452,'662 Suspended EOY FY16'!F:F))</f>
        <v>WESTPAC</v>
      </c>
      <c r="C452" s="7" t="s">
        <v>856</v>
      </c>
      <c r="D452" s="7" t="s">
        <v>781</v>
      </c>
      <c r="E452" s="9" t="s">
        <v>13</v>
      </c>
      <c r="F452" s="7">
        <v>579880</v>
      </c>
      <c r="G452" s="7">
        <v>1388365</v>
      </c>
      <c r="H452" s="7" t="str">
        <f>VLOOKUP(G452,'662 Suspended EOY FY16'!F:G,2,FALSE)</f>
        <v>MAIN_PO</v>
      </c>
      <c r="I452" s="42">
        <v>42182</v>
      </c>
      <c r="J452" s="42">
        <v>44812</v>
      </c>
      <c r="K452" s="42" t="str">
        <f>VLOOKUP($H452,'Fac Type Match'!$A:$B,2,FALSE)</f>
        <v>Post Offices</v>
      </c>
      <c r="T452" s="19"/>
      <c r="U452" s="19"/>
    </row>
    <row r="453" spans="1:21" x14ac:dyDescent="0.3">
      <c r="A453" s="7" t="s">
        <v>23</v>
      </c>
      <c r="B453" s="7" t="str">
        <f>INDEX('662 Suspended EOY FY16'!B:B,MATCH(G453,'662 Suspended EOY FY16'!F:F))</f>
        <v>SOUTHERN</v>
      </c>
      <c r="C453" s="7" t="s">
        <v>848</v>
      </c>
      <c r="D453" s="7" t="s">
        <v>34</v>
      </c>
      <c r="E453" s="9" t="s">
        <v>13</v>
      </c>
      <c r="F453" s="7">
        <v>15440</v>
      </c>
      <c r="G453" s="7">
        <v>1372662</v>
      </c>
      <c r="H453" s="7" t="str">
        <f>VLOOKUP(G453,'662 Suspended EOY FY16'!F:G,2,FALSE)</f>
        <v>MAIN_PO</v>
      </c>
      <c r="I453" s="42">
        <v>41544</v>
      </c>
      <c r="J453" s="42">
        <v>44826</v>
      </c>
      <c r="K453" s="42" t="str">
        <f>VLOOKUP($H453,'Fac Type Match'!$A:$B,2,FALSE)</f>
        <v>Post Offices</v>
      </c>
      <c r="T453" s="19"/>
      <c r="U453" s="19"/>
    </row>
    <row r="454" spans="1:21" x14ac:dyDescent="0.3">
      <c r="A454" s="7" t="s">
        <v>45</v>
      </c>
      <c r="B454" s="7" t="str">
        <f>INDEX('662 Suspended EOY FY16'!B:B,MATCH(G454,'662 Suspended EOY FY16'!F:F))</f>
        <v>WESTPAC</v>
      </c>
      <c r="C454" s="7" t="s">
        <v>882</v>
      </c>
      <c r="D454" s="7" t="s">
        <v>91</v>
      </c>
      <c r="E454" s="9" t="s">
        <v>13</v>
      </c>
      <c r="F454" s="7">
        <v>57866</v>
      </c>
      <c r="G454" s="7">
        <v>1384824</v>
      </c>
      <c r="H454" s="7" t="str">
        <f>VLOOKUP(G454,'662 Suspended EOY FY16'!F:G,2,FALSE)</f>
        <v>MAIN_PO</v>
      </c>
      <c r="I454" s="42">
        <v>42517</v>
      </c>
      <c r="J454" s="42">
        <v>44826</v>
      </c>
      <c r="K454" s="42" t="str">
        <f>VLOOKUP($H454,'Fac Type Match'!$A:$B,2,FALSE)</f>
        <v>Post Offices</v>
      </c>
      <c r="T454" s="19"/>
      <c r="U454" s="19"/>
    </row>
    <row r="455" spans="1:21" x14ac:dyDescent="0.3">
      <c r="A455" s="7" t="s">
        <v>111</v>
      </c>
      <c r="B455" s="7" t="str">
        <f>INDEX('662 Suspended EOY FY16'!B:B,MATCH(G455,'662 Suspended EOY FY16'!F:F))</f>
        <v>SOUTHERN</v>
      </c>
      <c r="C455" s="7" t="s">
        <v>883</v>
      </c>
      <c r="D455" s="7" t="s">
        <v>116</v>
      </c>
      <c r="E455" s="9" t="s">
        <v>13</v>
      </c>
      <c r="F455" s="7">
        <v>118535</v>
      </c>
      <c r="G455" s="7">
        <v>1381288</v>
      </c>
      <c r="H455" s="7" t="str">
        <f>VLOOKUP(G455,'662 Suspended EOY FY16'!F:G,2,FALSE)</f>
        <v>MAIN_PO</v>
      </c>
      <c r="I455" s="42">
        <v>41425</v>
      </c>
      <c r="J455" s="42">
        <v>44826</v>
      </c>
      <c r="K455" s="42" t="str">
        <f>VLOOKUP($H455,'Fac Type Match'!$A:$B,2,FALSE)</f>
        <v>Post Offices</v>
      </c>
      <c r="T455" s="19"/>
      <c r="U455" s="19"/>
    </row>
    <row r="456" spans="1:21" x14ac:dyDescent="0.3">
      <c r="A456" s="7" t="s">
        <v>172</v>
      </c>
      <c r="B456" s="7" t="str">
        <f>INDEX('662 Suspended EOY FY16'!B:B,MATCH(G456,'662 Suspended EOY FY16'!F:F))</f>
        <v>CENTRAL</v>
      </c>
      <c r="C456" s="7" t="s">
        <v>860</v>
      </c>
      <c r="D456" s="7" t="s">
        <v>187</v>
      </c>
      <c r="E456" s="9" t="s">
        <v>13</v>
      </c>
      <c r="F456" s="7">
        <v>164338</v>
      </c>
      <c r="G456" s="7">
        <v>1369414</v>
      </c>
      <c r="H456" s="7" t="str">
        <f>VLOOKUP(G456,'662 Suspended EOY FY16'!F:G,2,FALSE)</f>
        <v>MAIN_PO</v>
      </c>
      <c r="I456" s="42">
        <v>41782</v>
      </c>
      <c r="J456" s="42">
        <v>44826</v>
      </c>
      <c r="K456" s="42" t="str">
        <f>VLOOKUP($H456,'Fac Type Match'!$A:$B,2,FALSE)</f>
        <v>Post Offices</v>
      </c>
      <c r="T456" s="19"/>
      <c r="U456" s="19"/>
    </row>
    <row r="457" spans="1:21" x14ac:dyDescent="0.3">
      <c r="A457" s="7" t="s">
        <v>172</v>
      </c>
      <c r="B457" s="7" t="str">
        <f>INDEX('662 Suspended EOY FY16'!B:B,MATCH(G457,'662 Suspended EOY FY16'!F:F))</f>
        <v>CENTRAL</v>
      </c>
      <c r="C457" s="7" t="s">
        <v>860</v>
      </c>
      <c r="D457" s="7" t="s">
        <v>193</v>
      </c>
      <c r="E457" s="9" t="s">
        <v>13</v>
      </c>
      <c r="F457" s="7">
        <v>165970</v>
      </c>
      <c r="G457" s="7">
        <v>1376274</v>
      </c>
      <c r="H457" s="7" t="str">
        <f>VLOOKUP(G457,'662 Suspended EOY FY16'!F:G,2,FALSE)</f>
        <v>MAIN_PO</v>
      </c>
      <c r="I457" s="42">
        <v>41394</v>
      </c>
      <c r="J457" s="42">
        <v>44826</v>
      </c>
      <c r="K457" s="42" t="str">
        <f>VLOOKUP($H457,'Fac Type Match'!$A:$B,2,FALSE)</f>
        <v>Post Offices</v>
      </c>
      <c r="T457" s="19"/>
      <c r="U457" s="19"/>
    </row>
    <row r="458" spans="1:21" x14ac:dyDescent="0.3">
      <c r="A458" s="7" t="s">
        <v>395</v>
      </c>
      <c r="B458" s="7" t="str">
        <f>INDEX('662 Suspended EOY FY16'!B:B,MATCH(G458,'662 Suspended EOY FY16'!F:F))</f>
        <v>SOUTHERN</v>
      </c>
      <c r="C458" s="7" t="s">
        <v>848</v>
      </c>
      <c r="D458" s="7" t="s">
        <v>396</v>
      </c>
      <c r="E458" s="9" t="s">
        <v>13</v>
      </c>
      <c r="F458" s="7">
        <v>271404</v>
      </c>
      <c r="G458" s="7">
        <v>1357723</v>
      </c>
      <c r="H458" s="7" t="str">
        <f>VLOOKUP(G458,'662 Suspended EOY FY16'!F:G,2,FALSE)</f>
        <v>MAIN_PO</v>
      </c>
      <c r="I458" s="42">
        <v>41246</v>
      </c>
      <c r="J458" s="42">
        <v>44826</v>
      </c>
      <c r="K458" s="42" t="str">
        <f>VLOOKUP($H458,'Fac Type Match'!$A:$B,2,FALSE)</f>
        <v>Post Offices</v>
      </c>
      <c r="T458" s="19"/>
      <c r="U458" s="19"/>
    </row>
    <row r="459" spans="1:21" x14ac:dyDescent="0.3">
      <c r="A459" s="7" t="s">
        <v>395</v>
      </c>
      <c r="B459" s="7" t="str">
        <f>INDEX('662 Suspended EOY FY16'!B:B,MATCH(G459,'662 Suspended EOY FY16'!F:F))</f>
        <v>SOUTHERN</v>
      </c>
      <c r="C459" s="7" t="s">
        <v>848</v>
      </c>
      <c r="D459" s="7" t="s">
        <v>398</v>
      </c>
      <c r="E459" s="9" t="s">
        <v>13</v>
      </c>
      <c r="F459" s="7">
        <v>274524</v>
      </c>
      <c r="G459" s="7">
        <v>1371154</v>
      </c>
      <c r="H459" s="7" t="str">
        <f>VLOOKUP(G459,'662 Suspended EOY FY16'!F:G,2,FALSE)</f>
        <v>MAIN_PO</v>
      </c>
      <c r="I459" s="42">
        <v>41695</v>
      </c>
      <c r="J459" s="42">
        <v>44826</v>
      </c>
      <c r="K459" s="42" t="str">
        <f>VLOOKUP($H459,'Fac Type Match'!$A:$B,2,FALSE)</f>
        <v>Post Offices</v>
      </c>
      <c r="T459" s="19"/>
      <c r="U459" s="19"/>
    </row>
    <row r="460" spans="1:21" x14ac:dyDescent="0.3">
      <c r="A460" s="7" t="s">
        <v>456</v>
      </c>
      <c r="B460" s="7" t="str">
        <f>INDEX('662 Suspended EOY FY16'!B:B,MATCH(G460,'662 Suspended EOY FY16'!F:F))</f>
        <v>ATLANTIC</v>
      </c>
      <c r="C460" s="7" t="s">
        <v>868</v>
      </c>
      <c r="D460" s="7" t="s">
        <v>466</v>
      </c>
      <c r="E460" s="9" t="s">
        <v>14</v>
      </c>
      <c r="F460" s="7">
        <v>336616</v>
      </c>
      <c r="G460" s="7">
        <v>1433539</v>
      </c>
      <c r="H460" s="7" t="str">
        <f>VLOOKUP(G460,'662 Suspended EOY FY16'!F:G,2,FALSE)</f>
        <v>FND_B</v>
      </c>
      <c r="I460" s="42">
        <v>39569</v>
      </c>
      <c r="J460" s="42">
        <v>44826</v>
      </c>
      <c r="K460" s="42" t="str">
        <f>VLOOKUP($H460,'Fac Type Match'!$A:$B,2,FALSE)</f>
        <v>Stations/Branches</v>
      </c>
      <c r="T460" s="19"/>
      <c r="U460" s="19"/>
    </row>
    <row r="461" spans="1:21" x14ac:dyDescent="0.3">
      <c r="A461" s="7" t="s">
        <v>456</v>
      </c>
      <c r="B461" s="7" t="str">
        <f>INDEX('662 Suspended EOY FY16'!B:B,MATCH(G461,'662 Suspended EOY FY16'!F:F))</f>
        <v>ATLANTIC</v>
      </c>
      <c r="C461" s="7" t="s">
        <v>868</v>
      </c>
      <c r="D461" s="7" t="s">
        <v>467</v>
      </c>
      <c r="E461" s="9" t="s">
        <v>13</v>
      </c>
      <c r="F461" s="7">
        <v>331200</v>
      </c>
      <c r="G461" s="7">
        <v>1356503</v>
      </c>
      <c r="H461" s="7" t="str">
        <f>VLOOKUP(G461,'662 Suspended EOY FY16'!F:G,2,FALSE)</f>
        <v>MAIN_PO</v>
      </c>
      <c r="I461" s="42">
        <v>39965</v>
      </c>
      <c r="J461" s="42">
        <v>44826</v>
      </c>
      <c r="K461" s="42" t="str">
        <f>VLOOKUP($H461,'Fac Type Match'!$A:$B,2,FALSE)</f>
        <v>Post Offices</v>
      </c>
      <c r="T461" s="19"/>
      <c r="U461" s="19"/>
    </row>
    <row r="462" spans="1:21" x14ac:dyDescent="0.3">
      <c r="A462" s="7" t="s">
        <v>456</v>
      </c>
      <c r="B462" s="7" t="str">
        <f>INDEX('662 Suspended EOY FY16'!B:B,MATCH(G462,'662 Suspended EOY FY16'!F:F))</f>
        <v>ATLANTIC</v>
      </c>
      <c r="C462" s="7" t="s">
        <v>868</v>
      </c>
      <c r="D462" s="7" t="s">
        <v>458</v>
      </c>
      <c r="E462" s="9" t="s">
        <v>14</v>
      </c>
      <c r="F462" s="7">
        <v>333851</v>
      </c>
      <c r="G462" s="7">
        <v>1357238</v>
      </c>
      <c r="H462" s="7" t="str">
        <f>VLOOKUP(G462,'662 Suspended EOY FY16'!F:G,2,FALSE)</f>
        <v>STATION</v>
      </c>
      <c r="I462" s="42">
        <v>41258</v>
      </c>
      <c r="J462" s="42">
        <v>44826</v>
      </c>
      <c r="K462" s="42" t="str">
        <f>VLOOKUP($H462,'Fac Type Match'!$A:$B,2,FALSE)</f>
        <v>Stations/Branches</v>
      </c>
      <c r="T462" s="19"/>
      <c r="U462" s="19"/>
    </row>
    <row r="463" spans="1:21" x14ac:dyDescent="0.3">
      <c r="A463" s="7" t="s">
        <v>456</v>
      </c>
      <c r="B463" s="7" t="str">
        <f>INDEX('662 Suspended EOY FY16'!B:B,MATCH(G463,'662 Suspended EOY FY16'!F:F))</f>
        <v>ATLANTIC</v>
      </c>
      <c r="C463" s="7" t="s">
        <v>868</v>
      </c>
      <c r="D463" s="7" t="s">
        <v>468</v>
      </c>
      <c r="E463" s="9" t="s">
        <v>14</v>
      </c>
      <c r="F463" s="7">
        <v>336405</v>
      </c>
      <c r="G463" s="7">
        <v>1361457</v>
      </c>
      <c r="H463" s="7" t="str">
        <f>VLOOKUP(G463,'662 Suspended EOY FY16'!F:G,2,FALSE)</f>
        <v>FIN_S</v>
      </c>
      <c r="I463" s="42">
        <v>42020</v>
      </c>
      <c r="J463" s="42">
        <v>44826</v>
      </c>
      <c r="K463" s="42" t="str">
        <f>VLOOKUP($H463,'Fac Type Match'!$A:$B,2,FALSE)</f>
        <v>Stations/Branches</v>
      </c>
      <c r="T463" s="19"/>
      <c r="U463" s="19"/>
    </row>
    <row r="464" spans="1:21" x14ac:dyDescent="0.3">
      <c r="A464" s="7" t="s">
        <v>456</v>
      </c>
      <c r="B464" s="7" t="str">
        <f>INDEX('662 Suspended EOY FY16'!B:B,MATCH(G464,'662 Suspended EOY FY16'!F:F))</f>
        <v>ATLANTIC</v>
      </c>
      <c r="C464" s="7" t="s">
        <v>868</v>
      </c>
      <c r="D464" s="7" t="s">
        <v>470</v>
      </c>
      <c r="E464" s="9" t="s">
        <v>14</v>
      </c>
      <c r="F464" s="7">
        <v>335445</v>
      </c>
      <c r="G464" s="7">
        <v>1433576</v>
      </c>
      <c r="H464" s="7" t="str">
        <f>VLOOKUP(G464,'662 Suspended EOY FY16'!F:G,2,FALSE)</f>
        <v>BRANCH</v>
      </c>
      <c r="I464" s="42">
        <v>40939</v>
      </c>
      <c r="J464" s="42">
        <v>44826</v>
      </c>
      <c r="K464" s="42" t="str">
        <f>VLOOKUP($H464,'Fac Type Match'!$A:$B,2,FALSE)</f>
        <v>Stations/Branches</v>
      </c>
      <c r="T464" s="19"/>
      <c r="U464" s="19"/>
    </row>
    <row r="465" spans="1:21" x14ac:dyDescent="0.3">
      <c r="A465" s="7" t="s">
        <v>456</v>
      </c>
      <c r="B465" s="7" t="str">
        <f>INDEX('662 Suspended EOY FY16'!B:B,MATCH(G465,'662 Suspended EOY FY16'!F:F))</f>
        <v>ATLANTIC</v>
      </c>
      <c r="C465" s="7" t="s">
        <v>868</v>
      </c>
      <c r="D465" s="7" t="s">
        <v>472</v>
      </c>
      <c r="E465" s="9" t="s">
        <v>13</v>
      </c>
      <c r="F465" s="7">
        <v>334530</v>
      </c>
      <c r="G465" s="7">
        <v>1433599</v>
      </c>
      <c r="H465" s="7" t="str">
        <f>VLOOKUP(G465,'662 Suspended EOY FY16'!F:G,2,FALSE)</f>
        <v>MAIN_PO</v>
      </c>
      <c r="I465" s="42">
        <v>34243</v>
      </c>
      <c r="J465" s="42">
        <v>44826</v>
      </c>
      <c r="K465" s="42" t="str">
        <f>VLOOKUP($H465,'Fac Type Match'!$A:$B,2,FALSE)</f>
        <v>Post Offices</v>
      </c>
      <c r="T465" s="19"/>
      <c r="U465" s="19"/>
    </row>
    <row r="466" spans="1:21" x14ac:dyDescent="0.3">
      <c r="A466" s="7" t="s">
        <v>519</v>
      </c>
      <c r="B466" s="7" t="str">
        <f>INDEX('662 Suspended EOY FY16'!B:B,MATCH(G466,'662 Suspended EOY FY16'!F:F))</f>
        <v>CENTRAL</v>
      </c>
      <c r="C466" s="7" t="s">
        <v>870</v>
      </c>
      <c r="D466" s="7" t="s">
        <v>538</v>
      </c>
      <c r="E466" s="9" t="s">
        <v>14</v>
      </c>
      <c r="F466" s="7">
        <v>388638</v>
      </c>
      <c r="G466" s="7">
        <v>1387234</v>
      </c>
      <c r="H466" s="7" t="str">
        <f>VLOOKUP(G466,'662 Suspended EOY FY16'!F:G,2,FALSE)</f>
        <v>STATION</v>
      </c>
      <c r="I466" s="42">
        <v>41335</v>
      </c>
      <c r="J466" s="42">
        <v>44826</v>
      </c>
      <c r="K466" s="42" t="str">
        <f>VLOOKUP($H466,'Fac Type Match'!$A:$B,2,FALSE)</f>
        <v>Stations/Branches</v>
      </c>
      <c r="T466" s="19"/>
      <c r="U466" s="19"/>
    </row>
    <row r="467" spans="1:21" x14ac:dyDescent="0.3">
      <c r="A467" s="7" t="s">
        <v>519</v>
      </c>
      <c r="B467" s="7" t="str">
        <f>INDEX('662 Suspended EOY FY16'!B:B,MATCH(G467,'662 Suspended EOY FY16'!F:F))</f>
        <v>CENTRAL</v>
      </c>
      <c r="C467" s="7" t="s">
        <v>871</v>
      </c>
      <c r="D467" s="7" t="s">
        <v>540</v>
      </c>
      <c r="E467" s="9" t="s">
        <v>13</v>
      </c>
      <c r="F467" s="7">
        <v>380056</v>
      </c>
      <c r="G467" s="7">
        <v>1352386</v>
      </c>
      <c r="H467" s="7" t="str">
        <f>VLOOKUP(G467,'662 Suspended EOY FY16'!F:G,2,FALSE)</f>
        <v>MAIN_PO</v>
      </c>
      <c r="I467" s="42">
        <v>42279</v>
      </c>
      <c r="J467" s="42">
        <v>44826</v>
      </c>
      <c r="K467" s="42" t="str">
        <f>VLOOKUP($H467,'Fac Type Match'!$A:$B,2,FALSE)</f>
        <v>Post Offices</v>
      </c>
      <c r="T467" s="19"/>
      <c r="U467" s="19"/>
    </row>
    <row r="468" spans="1:21" x14ac:dyDescent="0.3">
      <c r="A468" s="7" t="s">
        <v>519</v>
      </c>
      <c r="B468" s="7" t="str">
        <f>INDEX('662 Suspended EOY FY16'!B:B,MATCH(G468,'662 Suspended EOY FY16'!F:F))</f>
        <v>CENTRAL</v>
      </c>
      <c r="C468" s="7" t="s">
        <v>871</v>
      </c>
      <c r="D468" s="7" t="s">
        <v>544</v>
      </c>
      <c r="E468" s="9" t="s">
        <v>13</v>
      </c>
      <c r="F468" s="7">
        <v>383703</v>
      </c>
      <c r="G468" s="7">
        <v>1367392</v>
      </c>
      <c r="H468" s="7" t="str">
        <f>VLOOKUP(G468,'662 Suspended EOY FY16'!F:G,2,FALSE)</f>
        <v>MAIN_PO</v>
      </c>
      <c r="I468" s="42">
        <v>42300</v>
      </c>
      <c r="J468" s="42">
        <v>44826</v>
      </c>
      <c r="K468" s="42" t="str">
        <f>VLOOKUP($H468,'Fac Type Match'!$A:$B,2,FALSE)</f>
        <v>Post Offices</v>
      </c>
      <c r="T468" s="19"/>
      <c r="U468" s="19"/>
    </row>
    <row r="469" spans="1:21" x14ac:dyDescent="0.3">
      <c r="A469" s="7" t="s">
        <v>519</v>
      </c>
      <c r="B469" s="7" t="str">
        <f>INDEX('662 Suspended EOY FY16'!B:B,MATCH(G469,'662 Suspended EOY FY16'!F:F))</f>
        <v>CENTRAL</v>
      </c>
      <c r="C469" s="7" t="s">
        <v>871</v>
      </c>
      <c r="D469" s="7" t="s">
        <v>551</v>
      </c>
      <c r="E469" s="9" t="s">
        <v>13</v>
      </c>
      <c r="F469" s="7">
        <v>387308</v>
      </c>
      <c r="G469" s="7">
        <v>1380136</v>
      </c>
      <c r="H469" s="7" t="str">
        <f>VLOOKUP(G469,'662 Suspended EOY FY16'!F:G,2,FALSE)</f>
        <v>MAIN_PO</v>
      </c>
      <c r="I469" s="42">
        <v>41691</v>
      </c>
      <c r="J469" s="42">
        <v>44826</v>
      </c>
      <c r="K469" s="42" t="str">
        <f>VLOOKUP($H469,'Fac Type Match'!$A:$B,2,FALSE)</f>
        <v>Post Offices</v>
      </c>
      <c r="T469" s="19"/>
      <c r="U469" s="19"/>
    </row>
    <row r="470" spans="1:21" x14ac:dyDescent="0.3">
      <c r="A470" s="7" t="s">
        <v>577</v>
      </c>
      <c r="B470" s="7" t="str">
        <f>INDEX('662 Suspended EOY FY16'!B:B,MATCH(G470,'662 Suspended EOY FY16'!F:F))</f>
        <v>ATLANTIC</v>
      </c>
      <c r="C470" s="7" t="s">
        <v>874</v>
      </c>
      <c r="D470" s="7" t="s">
        <v>582</v>
      </c>
      <c r="E470" s="9" t="s">
        <v>13</v>
      </c>
      <c r="F470" s="7">
        <v>411880</v>
      </c>
      <c r="G470" s="7">
        <v>1360212</v>
      </c>
      <c r="H470" s="7" t="str">
        <f>VLOOKUP(G470,'662 Suspended EOY FY16'!F:G,2,FALSE)</f>
        <v>MAIN_PO</v>
      </c>
      <c r="I470" s="42">
        <v>42308</v>
      </c>
      <c r="J470" s="42">
        <v>44826</v>
      </c>
      <c r="K470" s="42" t="str">
        <f>VLOOKUP($H470,'Fac Type Match'!$A:$B,2,FALSE)</f>
        <v>Post Offices</v>
      </c>
      <c r="T470" s="19"/>
      <c r="U470" s="19"/>
    </row>
    <row r="471" spans="1:21" x14ac:dyDescent="0.3">
      <c r="A471" s="7" t="s">
        <v>577</v>
      </c>
      <c r="B471" s="7" t="str">
        <f>INDEX('662 Suspended EOY FY16'!B:B,MATCH(G471,'662 Suspended EOY FY16'!F:F))</f>
        <v>ATLANTIC</v>
      </c>
      <c r="C471" s="7" t="s">
        <v>874</v>
      </c>
      <c r="D471" s="7" t="s">
        <v>629</v>
      </c>
      <c r="E471" s="9" t="s">
        <v>14</v>
      </c>
      <c r="F471" s="7">
        <v>416622</v>
      </c>
      <c r="G471" s="7">
        <v>1436728</v>
      </c>
      <c r="H471" s="7" t="str">
        <f>VLOOKUP(G471,'662 Suspended EOY FY16'!F:G,2,FALSE)</f>
        <v>BRANCH</v>
      </c>
      <c r="I471" s="42">
        <v>40326</v>
      </c>
      <c r="J471" s="42">
        <v>44826</v>
      </c>
      <c r="K471" s="42" t="str">
        <f>VLOOKUP($H471,'Fac Type Match'!$A:$B,2,FALSE)</f>
        <v>Stations/Branches</v>
      </c>
      <c r="T471" s="19"/>
      <c r="U471" s="19"/>
    </row>
    <row r="472" spans="1:21" x14ac:dyDescent="0.3">
      <c r="A472" s="7" t="s">
        <v>701</v>
      </c>
      <c r="B472" s="7" t="str">
        <f>INDEX('662 Suspended EOY FY16'!B:B,MATCH(G472,'662 Suspended EOY FY16'!F:F))</f>
        <v>ATLANTIC</v>
      </c>
      <c r="C472" s="7" t="s">
        <v>879</v>
      </c>
      <c r="D472" s="7" t="s">
        <v>713</v>
      </c>
      <c r="E472" s="9" t="s">
        <v>13</v>
      </c>
      <c r="F472" s="7">
        <v>511128</v>
      </c>
      <c r="G472" s="7">
        <v>1355928</v>
      </c>
      <c r="H472" s="7" t="str">
        <f>VLOOKUP(G472,'662 Suspended EOY FY16'!F:G,2,FALSE)</f>
        <v>MAIN_PO</v>
      </c>
      <c r="I472" s="42">
        <v>41940</v>
      </c>
      <c r="J472" s="42">
        <v>44826</v>
      </c>
      <c r="K472" s="42" t="str">
        <f>VLOOKUP($H472,'Fac Type Match'!$A:$B,2,FALSE)</f>
        <v>Post Offices</v>
      </c>
      <c r="T472" s="19"/>
      <c r="U472" s="19"/>
    </row>
    <row r="473" spans="1:21" x14ac:dyDescent="0.3">
      <c r="A473" s="7" t="s">
        <v>701</v>
      </c>
      <c r="B473" s="7" t="str">
        <f>INDEX('662 Suspended EOY FY16'!B:B,MATCH(G473,'662 Suspended EOY FY16'!F:F))</f>
        <v>ATLANTIC</v>
      </c>
      <c r="C473" s="7" t="s">
        <v>879</v>
      </c>
      <c r="D473" s="7" t="s">
        <v>705</v>
      </c>
      <c r="E473" s="9" t="s">
        <v>13</v>
      </c>
      <c r="F473" s="7">
        <v>511338</v>
      </c>
      <c r="G473" s="7">
        <v>1356438</v>
      </c>
      <c r="H473" s="7" t="str">
        <f>VLOOKUP(G473,'662 Suspended EOY FY16'!F:G,2,FALSE)</f>
        <v>MAIN_PO</v>
      </c>
      <c r="I473" s="42">
        <v>41865</v>
      </c>
      <c r="J473" s="42">
        <v>44826</v>
      </c>
      <c r="K473" s="42" t="str">
        <f>VLOOKUP($H473,'Fac Type Match'!$A:$B,2,FALSE)</f>
        <v>Post Offices</v>
      </c>
      <c r="T473" s="19"/>
      <c r="U473" s="19"/>
    </row>
    <row r="474" spans="1:21" x14ac:dyDescent="0.3">
      <c r="A474" s="7" t="s">
        <v>701</v>
      </c>
      <c r="B474" s="7" t="str">
        <f>INDEX('662 Suspended EOY FY16'!B:B,MATCH(G474,'662 Suspended EOY FY16'!F:F))</f>
        <v>ATLANTIC</v>
      </c>
      <c r="C474" s="7" t="s">
        <v>879</v>
      </c>
      <c r="D474" s="7" t="s">
        <v>706</v>
      </c>
      <c r="E474" s="9" t="s">
        <v>14</v>
      </c>
      <c r="F474" s="7">
        <v>513981</v>
      </c>
      <c r="G474" s="7">
        <v>1363819</v>
      </c>
      <c r="H474" s="7" t="str">
        <f>VLOOKUP(G474,'662 Suspended EOY FY16'!F:G,2,FALSE)</f>
        <v>STATION</v>
      </c>
      <c r="I474" s="42">
        <v>40787</v>
      </c>
      <c r="J474" s="42">
        <v>44826</v>
      </c>
      <c r="K474" s="42" t="str">
        <f>VLOOKUP($H474,'Fac Type Match'!$A:$B,2,FALSE)</f>
        <v>Stations/Branches</v>
      </c>
      <c r="T474" s="19"/>
      <c r="U474" s="19"/>
    </row>
    <row r="475" spans="1:21" x14ac:dyDescent="0.3">
      <c r="A475" s="7" t="s">
        <v>701</v>
      </c>
      <c r="B475" s="7" t="str">
        <f>INDEX('662 Suspended EOY FY16'!B:B,MATCH(G475,'662 Suspended EOY FY16'!F:F))</f>
        <v>ATLANTIC</v>
      </c>
      <c r="C475" s="7" t="s">
        <v>879</v>
      </c>
      <c r="D475" s="7" t="s">
        <v>715</v>
      </c>
      <c r="E475" s="9" t="s">
        <v>14</v>
      </c>
      <c r="F475" s="7">
        <v>517722</v>
      </c>
      <c r="G475" s="7">
        <v>1437319</v>
      </c>
      <c r="H475" s="7" t="str">
        <f>VLOOKUP(G475,'662 Suspended EOY FY16'!F:G,2,FALSE)</f>
        <v>BRANCH</v>
      </c>
      <c r="I475" s="42">
        <v>42185</v>
      </c>
      <c r="J475" s="42">
        <v>44826</v>
      </c>
      <c r="K475" s="42" t="str">
        <f>VLOOKUP($H475,'Fac Type Match'!$A:$B,2,FALSE)</f>
        <v>Stations/Branches</v>
      </c>
      <c r="T475" s="19"/>
      <c r="U475" s="19"/>
    </row>
    <row r="476" spans="1:21" x14ac:dyDescent="0.3">
      <c r="A476" s="7" t="s">
        <v>701</v>
      </c>
      <c r="B476" s="7" t="str">
        <f>INDEX('662 Suspended EOY FY16'!B:B,MATCH(G476,'662 Suspended EOY FY16'!F:F))</f>
        <v>ATLANTIC</v>
      </c>
      <c r="C476" s="7" t="s">
        <v>879</v>
      </c>
      <c r="D476" s="7" t="s">
        <v>716</v>
      </c>
      <c r="E476" s="9" t="s">
        <v>13</v>
      </c>
      <c r="F476" s="7">
        <v>510390</v>
      </c>
      <c r="G476" s="7">
        <v>1437324</v>
      </c>
      <c r="H476" s="7" t="str">
        <f>VLOOKUP(G476,'662 Suspended EOY FY16'!F:G,2,FALSE)</f>
        <v>MAIN_PO</v>
      </c>
      <c r="I476" s="42">
        <v>37362</v>
      </c>
      <c r="J476" s="42">
        <v>44826</v>
      </c>
      <c r="K476" s="42" t="str">
        <f>VLOOKUP($H476,'Fac Type Match'!$A:$B,2,FALSE)</f>
        <v>Post Offices</v>
      </c>
      <c r="T476" s="19"/>
      <c r="U476" s="19"/>
    </row>
    <row r="477" spans="1:21" x14ac:dyDescent="0.3">
      <c r="A477" s="7" t="s">
        <v>701</v>
      </c>
      <c r="B477" s="7" t="str">
        <f>INDEX('662 Suspended EOY FY16'!B:B,MATCH(G477,'662 Suspended EOY FY16'!F:F))</f>
        <v>ATLANTIC</v>
      </c>
      <c r="C477" s="7" t="s">
        <v>879</v>
      </c>
      <c r="D477" s="7" t="s">
        <v>710</v>
      </c>
      <c r="E477" s="9" t="s">
        <v>13</v>
      </c>
      <c r="F477" s="7">
        <v>518028</v>
      </c>
      <c r="G477" s="7">
        <v>1380727</v>
      </c>
      <c r="H477" s="7" t="str">
        <f>VLOOKUP(G477,'662 Suspended EOY FY16'!F:G,2,FALSE)</f>
        <v>MAIN_PO</v>
      </c>
      <c r="I477" s="42">
        <v>40802</v>
      </c>
      <c r="J477" s="42">
        <v>44826</v>
      </c>
      <c r="K477" s="42" t="str">
        <f>VLOOKUP($H477,'Fac Type Match'!$A:$B,2,FALSE)</f>
        <v>Post Offices</v>
      </c>
      <c r="T477" s="19"/>
      <c r="U477" s="19"/>
    </row>
    <row r="478" spans="1:21" x14ac:dyDescent="0.3">
      <c r="A478" s="7" t="s">
        <v>701</v>
      </c>
      <c r="B478" s="7" t="str">
        <f>INDEX('662 Suspended EOY FY16'!B:B,MATCH(G478,'662 Suspended EOY FY16'!F:F))</f>
        <v>ATLANTIC</v>
      </c>
      <c r="C478" s="7" t="s">
        <v>847</v>
      </c>
      <c r="D478" s="7" t="s">
        <v>717</v>
      </c>
      <c r="E478" s="9" t="s">
        <v>13</v>
      </c>
      <c r="F478" s="7">
        <v>516594</v>
      </c>
      <c r="G478" s="7">
        <v>1375622</v>
      </c>
      <c r="H478" s="7" t="str">
        <f>VLOOKUP(G478,'662 Suspended EOY FY16'!F:G,2,FALSE)</f>
        <v>MAIN_PO</v>
      </c>
      <c r="I478" s="42">
        <v>38093</v>
      </c>
      <c r="J478" s="42">
        <v>44826</v>
      </c>
      <c r="K478" s="42" t="str">
        <f>VLOOKUP($H478,'Fac Type Match'!$A:$B,2,FALSE)</f>
        <v>Post Offices</v>
      </c>
      <c r="T478" s="19"/>
      <c r="U478" s="19"/>
    </row>
    <row r="479" spans="1:21" x14ac:dyDescent="0.3">
      <c r="A479" s="7" t="s">
        <v>738</v>
      </c>
      <c r="B479" s="7" t="str">
        <f>INDEX('662 Suspended EOY FY16'!B:B,MATCH(G479,'662 Suspended EOY FY16'!F:F))</f>
        <v>ATLANTIC</v>
      </c>
      <c r="C479" s="7" t="s">
        <v>863</v>
      </c>
      <c r="D479" s="7" t="s">
        <v>771</v>
      </c>
      <c r="E479" s="9" t="s">
        <v>14</v>
      </c>
      <c r="F479" s="7">
        <v>550564</v>
      </c>
      <c r="G479" s="7">
        <v>1384259</v>
      </c>
      <c r="H479" s="7" t="str">
        <f>VLOOKUP(G479,'662 Suspended EOY FY16'!F:G,2,FALSE)</f>
        <v>STATION</v>
      </c>
      <c r="I479" s="42">
        <v>40482</v>
      </c>
      <c r="J479" s="42">
        <v>44826</v>
      </c>
      <c r="K479" s="42" t="str">
        <f>VLOOKUP($H479,'Fac Type Match'!$A:$B,2,FALSE)</f>
        <v>Stations/Branches</v>
      </c>
      <c r="T479" s="19"/>
      <c r="U479" s="19"/>
    </row>
    <row r="480" spans="1:21" x14ac:dyDescent="0.3">
      <c r="A480" s="7" t="s">
        <v>303</v>
      </c>
      <c r="B480" s="7" t="str">
        <f>INDEX('662 Suspended EOY FY16'!B:B,MATCH(G480,'662 Suspended EOY FY16'!F:F))</f>
        <v>ATLANTIC</v>
      </c>
      <c r="C480" s="7" t="s">
        <v>846</v>
      </c>
      <c r="D480" s="7" t="s">
        <v>315</v>
      </c>
      <c r="E480" s="9" t="s">
        <v>13</v>
      </c>
      <c r="F480" s="7">
        <v>234230</v>
      </c>
      <c r="G480" s="7">
        <v>1366659</v>
      </c>
      <c r="H480" s="7" t="str">
        <f>VLOOKUP(G480,'662 Suspended EOY FY16'!F:G,2,FALSE)</f>
        <v>MAIN_PO</v>
      </c>
      <c r="I480" s="42">
        <v>41209</v>
      </c>
      <c r="J480" s="42">
        <v>44840</v>
      </c>
      <c r="K480" s="42" t="str">
        <f>VLOOKUP($H480,'Fac Type Match'!$A:$B,2,FALSE)</f>
        <v>Post Offices</v>
      </c>
      <c r="T480" s="19"/>
      <c r="U480" s="19"/>
    </row>
    <row r="481" spans="1:21" x14ac:dyDescent="0.3">
      <c r="A481" s="7" t="s">
        <v>483</v>
      </c>
      <c r="B481" s="7" t="str">
        <f>INDEX('662 Suspended EOY FY16'!B:B,MATCH(G481,'662 Suspended EOY FY16'!F:F))</f>
        <v>ATLANTIC</v>
      </c>
      <c r="C481" s="7" t="s">
        <v>869</v>
      </c>
      <c r="D481" s="7" t="s">
        <v>515</v>
      </c>
      <c r="E481" s="9" t="s">
        <v>13</v>
      </c>
      <c r="F481" s="7">
        <v>350625</v>
      </c>
      <c r="G481" s="7">
        <v>1354558</v>
      </c>
      <c r="H481" s="7" t="str">
        <f>VLOOKUP(G481,'662 Suspended EOY FY16'!F:G,2,FALSE)</f>
        <v>MAIN_PO</v>
      </c>
      <c r="I481" s="42">
        <v>40415</v>
      </c>
      <c r="J481" s="42">
        <v>44840</v>
      </c>
      <c r="K481" s="42" t="str">
        <f>VLOOKUP($H481,'Fac Type Match'!$A:$B,2,FALSE)</f>
        <v>Post Offices</v>
      </c>
      <c r="T481" s="19"/>
      <c r="U481" s="19"/>
    </row>
    <row r="482" spans="1:21" x14ac:dyDescent="0.3">
      <c r="A482" s="7" t="s">
        <v>483</v>
      </c>
      <c r="B482" s="7" t="str">
        <f>INDEX('662 Suspended EOY FY16'!B:B,MATCH(G482,'662 Suspended EOY FY16'!F:F))</f>
        <v>ATLANTIC</v>
      </c>
      <c r="C482" s="7" t="s">
        <v>869</v>
      </c>
      <c r="D482" s="7" t="s">
        <v>494</v>
      </c>
      <c r="E482" s="9" t="s">
        <v>13</v>
      </c>
      <c r="F482" s="7">
        <v>352200</v>
      </c>
      <c r="G482" s="7">
        <v>1360433</v>
      </c>
      <c r="H482" s="7" t="str">
        <f>VLOOKUP(G482,'662 Suspended EOY FY16'!F:G,2,FALSE)</f>
        <v>MAIN_PO</v>
      </c>
      <c r="I482" s="42">
        <v>42338</v>
      </c>
      <c r="J482" s="42">
        <v>44840</v>
      </c>
      <c r="K482" s="42" t="str">
        <f>VLOOKUP($H482,'Fac Type Match'!$A:$B,2,FALSE)</f>
        <v>Post Offices</v>
      </c>
      <c r="T482" s="19"/>
      <c r="U482" s="19"/>
    </row>
    <row r="483" spans="1:21" x14ac:dyDescent="0.3">
      <c r="A483" s="7" t="s">
        <v>483</v>
      </c>
      <c r="B483" s="7" t="str">
        <f>INDEX('662 Suspended EOY FY16'!B:B,MATCH(G483,'662 Suspended EOY FY16'!F:F))</f>
        <v>ATLANTIC</v>
      </c>
      <c r="C483" s="7" t="s">
        <v>869</v>
      </c>
      <c r="D483" s="7" t="s">
        <v>516</v>
      </c>
      <c r="E483" s="9" t="s">
        <v>14</v>
      </c>
      <c r="F483" s="7">
        <v>358380</v>
      </c>
      <c r="G483" s="7">
        <v>1433744</v>
      </c>
      <c r="H483" s="7" t="str">
        <f>VLOOKUP(G483,'662 Suspended EOY FY16'!F:G,2,FALSE)</f>
        <v>BRANCH</v>
      </c>
      <c r="I483" s="42">
        <v>41547</v>
      </c>
      <c r="J483" s="42">
        <v>44840</v>
      </c>
      <c r="K483" s="42" t="str">
        <f>VLOOKUP($H483,'Fac Type Match'!$A:$B,2,FALSE)</f>
        <v>Stations/Branches</v>
      </c>
      <c r="T483" s="19"/>
      <c r="U483" s="19"/>
    </row>
    <row r="484" spans="1:21" x14ac:dyDescent="0.3">
      <c r="A484" s="7" t="s">
        <v>483</v>
      </c>
      <c r="B484" s="7" t="str">
        <f>INDEX('662 Suspended EOY FY16'!B:B,MATCH(G484,'662 Suspended EOY FY16'!F:F))</f>
        <v>ATLANTIC</v>
      </c>
      <c r="C484" s="7" t="s">
        <v>869</v>
      </c>
      <c r="D484" s="7" t="s">
        <v>499</v>
      </c>
      <c r="E484" s="9" t="s">
        <v>13</v>
      </c>
      <c r="F484" s="7">
        <v>352995</v>
      </c>
      <c r="G484" s="7">
        <v>1364027</v>
      </c>
      <c r="H484" s="7" t="str">
        <f>VLOOKUP(G484,'662 Suspended EOY FY16'!F:G,2,FALSE)</f>
        <v>MAIN_PO</v>
      </c>
      <c r="I484" s="42">
        <v>41299</v>
      </c>
      <c r="J484" s="42">
        <v>44840</v>
      </c>
      <c r="K484" s="42" t="str">
        <f>VLOOKUP($H484,'Fac Type Match'!$A:$B,2,FALSE)</f>
        <v>Post Offices</v>
      </c>
      <c r="T484" s="19"/>
      <c r="U484" s="19"/>
    </row>
    <row r="485" spans="1:21" x14ac:dyDescent="0.3">
      <c r="A485" s="7" t="s">
        <v>483</v>
      </c>
      <c r="B485" s="7" t="str">
        <f>INDEX('662 Suspended EOY FY16'!B:B,MATCH(G485,'662 Suspended EOY FY16'!F:F))</f>
        <v>ATLANTIC</v>
      </c>
      <c r="C485" s="7" t="s">
        <v>869</v>
      </c>
      <c r="D485" s="7" t="s">
        <v>500</v>
      </c>
      <c r="E485" s="9" t="s">
        <v>13</v>
      </c>
      <c r="F485" s="7">
        <v>353930</v>
      </c>
      <c r="G485" s="7">
        <v>1367361</v>
      </c>
      <c r="H485" s="7" t="str">
        <f>VLOOKUP(G485,'662 Suspended EOY FY16'!F:G,2,FALSE)</f>
        <v>MAIN_PO</v>
      </c>
      <c r="I485" s="42">
        <v>41817</v>
      </c>
      <c r="J485" s="42">
        <v>44840</v>
      </c>
      <c r="K485" s="42" t="str">
        <f>VLOOKUP($H485,'Fac Type Match'!$A:$B,2,FALSE)</f>
        <v>Post Offices</v>
      </c>
      <c r="T485" s="19"/>
      <c r="U485" s="19"/>
    </row>
    <row r="486" spans="1:21" x14ac:dyDescent="0.3">
      <c r="A486" s="7" t="s">
        <v>483</v>
      </c>
      <c r="B486" s="7" t="str">
        <f>INDEX('662 Suspended EOY FY16'!B:B,MATCH(G486,'662 Suspended EOY FY16'!F:F))</f>
        <v>ATLANTIC</v>
      </c>
      <c r="C486" s="7" t="s">
        <v>869</v>
      </c>
      <c r="D486" s="7" t="s">
        <v>505</v>
      </c>
      <c r="E486" s="9" t="s">
        <v>13</v>
      </c>
      <c r="F486" s="7">
        <v>356885</v>
      </c>
      <c r="G486" s="7">
        <v>1378580</v>
      </c>
      <c r="H486" s="7" t="str">
        <f>VLOOKUP(G486,'662 Suspended EOY FY16'!F:G,2,FALSE)</f>
        <v>MAIN_PO</v>
      </c>
      <c r="I486" s="42">
        <v>42278</v>
      </c>
      <c r="J486" s="42">
        <v>44840</v>
      </c>
      <c r="K486" s="42" t="str">
        <f>VLOOKUP($H486,'Fac Type Match'!$A:$B,2,FALSE)</f>
        <v>Post Offices</v>
      </c>
      <c r="T486" s="19"/>
      <c r="U486" s="19"/>
    </row>
    <row r="487" spans="1:21" x14ac:dyDescent="0.3">
      <c r="A487" s="7" t="s">
        <v>483</v>
      </c>
      <c r="B487" s="7" t="str">
        <f>INDEX('662 Suspended EOY FY16'!B:B,MATCH(G487,'662 Suspended EOY FY16'!F:F))</f>
        <v>ATLANTIC</v>
      </c>
      <c r="C487" s="7" t="s">
        <v>869</v>
      </c>
      <c r="D487" s="7" t="s">
        <v>517</v>
      </c>
      <c r="E487" s="9" t="s">
        <v>13</v>
      </c>
      <c r="F487" s="7">
        <v>353425</v>
      </c>
      <c r="G487" s="7">
        <v>1383523</v>
      </c>
      <c r="H487" s="7" t="str">
        <f>VLOOKUP(G487,'662 Suspended EOY FY16'!F:G,2,FALSE)</f>
        <v>MAIN_PO</v>
      </c>
      <c r="I487" s="42">
        <v>37073</v>
      </c>
      <c r="J487" s="42">
        <v>44840</v>
      </c>
      <c r="K487" s="42" t="str">
        <f>VLOOKUP($H487,'Fac Type Match'!$A:$B,2,FALSE)</f>
        <v>Post Offices</v>
      </c>
      <c r="T487" s="19"/>
      <c r="U487" s="19"/>
    </row>
    <row r="488" spans="1:21" x14ac:dyDescent="0.3">
      <c r="A488" s="7" t="s">
        <v>483</v>
      </c>
      <c r="B488" s="7" t="str">
        <f>INDEX('662 Suspended EOY FY16'!B:B,MATCH(G488,'662 Suspended EOY FY16'!F:F))</f>
        <v>ATLANTIC</v>
      </c>
      <c r="C488" s="7" t="s">
        <v>513</v>
      </c>
      <c r="D488" s="7" t="s">
        <v>514</v>
      </c>
      <c r="E488" s="9" t="s">
        <v>13</v>
      </c>
      <c r="F488" s="7">
        <v>350270</v>
      </c>
      <c r="G488" s="7">
        <v>1353280</v>
      </c>
      <c r="H488" s="7" t="str">
        <f>VLOOKUP(G488,'662 Suspended EOY FY16'!F:G,2,FALSE)</f>
        <v>MAIN_PO</v>
      </c>
      <c r="I488" s="42">
        <v>40012</v>
      </c>
      <c r="J488" s="42">
        <v>44840</v>
      </c>
      <c r="K488" s="42" t="str">
        <f>VLOOKUP($H488,'Fac Type Match'!$A:$B,2,FALSE)</f>
        <v>Post Offices</v>
      </c>
      <c r="T488" s="19"/>
      <c r="U488" s="19"/>
    </row>
  </sheetData>
  <autoFilter ref="A2:J362" xr:uid="{00000000-0009-0000-0000-000006000000}">
    <sortState xmlns:xlrd2="http://schemas.microsoft.com/office/spreadsheetml/2017/richdata2" ref="A3:J362">
      <sortCondition ref="J2:J362"/>
    </sortState>
  </autoFilter>
  <sortState xmlns:xlrd2="http://schemas.microsoft.com/office/spreadsheetml/2017/richdata2" ref="L3:V488">
    <sortCondition ref="L3:L488"/>
  </sortState>
  <mergeCells count="1">
    <mergeCell ref="A1:K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39A6C-DE88-4CE8-99EE-615388469D59}">
  <sheetPr codeName="Sheet11"/>
  <dimension ref="A1:EB640"/>
  <sheetViews>
    <sheetView zoomScale="55" zoomScaleNormal="5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23" sqref="R23"/>
    </sheetView>
  </sheetViews>
  <sheetFormatPr defaultRowHeight="14" x14ac:dyDescent="0.3"/>
  <cols>
    <col min="1" max="1" width="6.33203125" style="62" customWidth="1"/>
    <col min="2" max="2" width="6.08203125" bestFit="1" customWidth="1"/>
    <col min="3" max="3" width="11.08203125" bestFit="1" customWidth="1"/>
    <col min="4" max="4" width="14.58203125" bestFit="1" customWidth="1"/>
    <col min="5" max="5" width="26.25" bestFit="1" customWidth="1"/>
    <col min="6" max="8" width="10.33203125" customWidth="1"/>
    <col min="9" max="9" width="13" customWidth="1"/>
    <col min="10" max="10" width="30.25" customWidth="1"/>
    <col min="11" max="11" width="8.58203125" customWidth="1"/>
    <col min="12" max="12" width="17.25" customWidth="1"/>
    <col min="13" max="16" width="14.5" customWidth="1"/>
    <col min="17" max="17" width="28.33203125" style="67" customWidth="1"/>
    <col min="18" max="18" width="68.08203125" style="62" bestFit="1" customWidth="1"/>
    <col min="19" max="37" width="17.08203125" style="62" customWidth="1"/>
    <col min="38" max="132" width="8.58203125" style="62"/>
  </cols>
  <sheetData>
    <row r="1" spans="1:132" s="62" customFormat="1" x14ac:dyDescent="0.3">
      <c r="Q1" s="67"/>
    </row>
    <row r="2" spans="1:132" s="62" customFormat="1" ht="23" x14ac:dyDescent="0.5">
      <c r="B2" s="66"/>
      <c r="C2" s="66" t="s">
        <v>1089</v>
      </c>
      <c r="Q2" s="67"/>
    </row>
    <row r="3" spans="1:132" ht="46.5" x14ac:dyDescent="0.3">
      <c r="B3" s="64" t="s">
        <v>1017</v>
      </c>
      <c r="C3" s="64" t="s">
        <v>783</v>
      </c>
      <c r="D3" s="64" t="s">
        <v>784</v>
      </c>
      <c r="E3" s="64" t="s">
        <v>785</v>
      </c>
      <c r="F3" s="64" t="s">
        <v>1016</v>
      </c>
      <c r="G3" s="65" t="s">
        <v>793</v>
      </c>
      <c r="H3" s="64" t="s">
        <v>786</v>
      </c>
      <c r="I3" s="63" t="s">
        <v>789</v>
      </c>
      <c r="J3" s="63" t="s">
        <v>1015</v>
      </c>
      <c r="K3" s="64" t="s">
        <v>787</v>
      </c>
      <c r="L3" s="63" t="s">
        <v>832</v>
      </c>
      <c r="M3" s="63" t="s">
        <v>1014</v>
      </c>
      <c r="N3" s="63" t="s">
        <v>1013</v>
      </c>
      <c r="O3" s="63" t="s">
        <v>1012</v>
      </c>
      <c r="P3" s="63" t="s">
        <v>1011</v>
      </c>
      <c r="Q3" s="68" t="s">
        <v>1010</v>
      </c>
      <c r="R3" s="63" t="s">
        <v>1009</v>
      </c>
    </row>
    <row r="4" spans="1:132" s="82" customFormat="1" ht="14.5" x14ac:dyDescent="0.3">
      <c r="A4" s="73"/>
      <c r="B4" s="74" t="s">
        <v>298</v>
      </c>
      <c r="C4" s="75" t="s">
        <v>833</v>
      </c>
      <c r="D4" s="76" t="s">
        <v>864</v>
      </c>
      <c r="E4" s="77" t="s">
        <v>301</v>
      </c>
      <c r="F4" s="77" t="s">
        <v>1008</v>
      </c>
      <c r="G4" s="76">
        <v>243213</v>
      </c>
      <c r="H4" s="78">
        <v>1434224</v>
      </c>
      <c r="I4" s="79">
        <v>41137</v>
      </c>
      <c r="J4" s="80" t="s">
        <v>894</v>
      </c>
      <c r="K4" s="77" t="s">
        <v>41</v>
      </c>
      <c r="L4" s="81" t="s">
        <v>5</v>
      </c>
      <c r="M4" s="84">
        <v>43952</v>
      </c>
      <c r="N4" s="84">
        <v>43963</v>
      </c>
      <c r="O4" s="84" t="s">
        <v>1049</v>
      </c>
      <c r="P4" s="84" t="s">
        <v>891</v>
      </c>
      <c r="Q4" s="72" t="s">
        <v>1050</v>
      </c>
      <c r="R4" s="72" t="s">
        <v>1051</v>
      </c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</row>
    <row r="5" spans="1:132" s="82" customFormat="1" ht="14.5" x14ac:dyDescent="0.3">
      <c r="A5" s="73"/>
      <c r="B5" s="74" t="s">
        <v>303</v>
      </c>
      <c r="C5" s="75" t="s">
        <v>833</v>
      </c>
      <c r="D5" s="76" t="s">
        <v>846</v>
      </c>
      <c r="E5" s="77" t="s">
        <v>313</v>
      </c>
      <c r="F5" s="77" t="s">
        <v>1007</v>
      </c>
      <c r="G5" s="76">
        <v>237326</v>
      </c>
      <c r="H5" s="78">
        <v>1354306</v>
      </c>
      <c r="I5" s="79">
        <v>40390</v>
      </c>
      <c r="J5" s="80" t="s">
        <v>902</v>
      </c>
      <c r="K5" s="77" t="s">
        <v>26</v>
      </c>
      <c r="L5" s="81" t="s">
        <v>4</v>
      </c>
      <c r="M5" s="84">
        <v>40701</v>
      </c>
      <c r="N5" s="84">
        <v>40806</v>
      </c>
      <c r="O5" s="84" t="s">
        <v>1049</v>
      </c>
      <c r="P5" s="84" t="s">
        <v>891</v>
      </c>
      <c r="Q5" s="72" t="s">
        <v>1006</v>
      </c>
      <c r="R5" s="72" t="s">
        <v>1005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</row>
    <row r="6" spans="1:132" s="82" customFormat="1" ht="42" x14ac:dyDescent="0.3">
      <c r="A6" s="73"/>
      <c r="B6" s="74" t="s">
        <v>303</v>
      </c>
      <c r="C6" s="75" t="s">
        <v>833</v>
      </c>
      <c r="D6" s="76" t="s">
        <v>846</v>
      </c>
      <c r="E6" s="77" t="s">
        <v>316</v>
      </c>
      <c r="F6" s="77" t="s">
        <v>1004</v>
      </c>
      <c r="G6" s="76">
        <v>234662</v>
      </c>
      <c r="H6" s="78">
        <v>1368046</v>
      </c>
      <c r="I6" s="79">
        <v>41091</v>
      </c>
      <c r="J6" s="80" t="s">
        <v>902</v>
      </c>
      <c r="K6" s="77" t="s">
        <v>837</v>
      </c>
      <c r="L6" s="81" t="s">
        <v>4</v>
      </c>
      <c r="M6" s="84">
        <v>40822</v>
      </c>
      <c r="N6" s="84">
        <v>40885</v>
      </c>
      <c r="O6" s="84" t="s">
        <v>1049</v>
      </c>
      <c r="P6" s="84" t="s">
        <v>891</v>
      </c>
      <c r="Q6" s="72" t="s">
        <v>1052</v>
      </c>
      <c r="R6" s="72" t="s">
        <v>1029</v>
      </c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</row>
    <row r="7" spans="1:132" s="82" customFormat="1" ht="56" x14ac:dyDescent="0.3">
      <c r="A7" s="73"/>
      <c r="B7" s="74" t="s">
        <v>303</v>
      </c>
      <c r="C7" s="75" t="s">
        <v>833</v>
      </c>
      <c r="D7" s="76" t="s">
        <v>846</v>
      </c>
      <c r="E7" s="77" t="s">
        <v>308</v>
      </c>
      <c r="F7" s="77" t="s">
        <v>1003</v>
      </c>
      <c r="G7" s="76">
        <v>235004</v>
      </c>
      <c r="H7" s="78">
        <v>1369473</v>
      </c>
      <c r="I7" s="79">
        <v>42158</v>
      </c>
      <c r="J7" s="80" t="s">
        <v>894</v>
      </c>
      <c r="K7" s="77" t="s">
        <v>837</v>
      </c>
      <c r="L7" s="81" t="s">
        <v>4</v>
      </c>
      <c r="M7" s="84">
        <v>44053</v>
      </c>
      <c r="N7" s="84">
        <v>40864</v>
      </c>
      <c r="O7" s="84" t="s">
        <v>1049</v>
      </c>
      <c r="P7" s="84" t="s">
        <v>891</v>
      </c>
      <c r="Q7" s="72" t="s">
        <v>1053</v>
      </c>
      <c r="R7" s="72" t="s">
        <v>1054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</row>
    <row r="8" spans="1:132" s="82" customFormat="1" ht="56" x14ac:dyDescent="0.3">
      <c r="A8" s="73"/>
      <c r="B8" s="74" t="s">
        <v>303</v>
      </c>
      <c r="C8" s="75" t="s">
        <v>833</v>
      </c>
      <c r="D8" s="76" t="s">
        <v>846</v>
      </c>
      <c r="E8" s="77" t="s">
        <v>309</v>
      </c>
      <c r="F8" s="77" t="s">
        <v>1002</v>
      </c>
      <c r="G8" s="76">
        <v>236084</v>
      </c>
      <c r="H8" s="78">
        <v>1372991</v>
      </c>
      <c r="I8" s="79">
        <v>40783</v>
      </c>
      <c r="J8" s="80" t="s">
        <v>902</v>
      </c>
      <c r="K8" s="77" t="s">
        <v>26</v>
      </c>
      <c r="L8" s="81" t="s">
        <v>4</v>
      </c>
      <c r="M8" s="84">
        <v>44053</v>
      </c>
      <c r="N8" s="84">
        <v>44071</v>
      </c>
      <c r="O8" s="84" t="s">
        <v>1049</v>
      </c>
      <c r="P8" s="84" t="s">
        <v>891</v>
      </c>
      <c r="Q8" s="72" t="s">
        <v>1055</v>
      </c>
      <c r="R8" s="72" t="s">
        <v>1030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</row>
    <row r="9" spans="1:132" s="82" customFormat="1" ht="14.5" x14ac:dyDescent="0.3">
      <c r="A9" s="73"/>
      <c r="B9" s="74" t="s">
        <v>303</v>
      </c>
      <c r="C9" s="75" t="s">
        <v>833</v>
      </c>
      <c r="D9" s="76" t="s">
        <v>846</v>
      </c>
      <c r="E9" s="77" t="s">
        <v>227</v>
      </c>
      <c r="F9" s="77" t="s">
        <v>1001</v>
      </c>
      <c r="G9" s="76">
        <v>238190</v>
      </c>
      <c r="H9" s="78">
        <v>1434458</v>
      </c>
      <c r="I9" s="79">
        <v>40557</v>
      </c>
      <c r="J9" s="80" t="s">
        <v>894</v>
      </c>
      <c r="K9" s="77" t="s">
        <v>26</v>
      </c>
      <c r="L9" s="81" t="s">
        <v>4</v>
      </c>
      <c r="M9" s="84" t="s">
        <v>1049</v>
      </c>
      <c r="N9" s="84" t="s">
        <v>1049</v>
      </c>
      <c r="O9" s="84" t="s">
        <v>1049</v>
      </c>
      <c r="P9" s="84" t="s">
        <v>891</v>
      </c>
      <c r="Q9" s="72" t="s">
        <v>933</v>
      </c>
      <c r="R9" s="72" t="s">
        <v>944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</row>
    <row r="10" spans="1:132" s="82" customFormat="1" ht="14.5" x14ac:dyDescent="0.3">
      <c r="A10" s="73"/>
      <c r="B10" s="74" t="s">
        <v>303</v>
      </c>
      <c r="C10" s="75" t="s">
        <v>833</v>
      </c>
      <c r="D10" s="76" t="s">
        <v>846</v>
      </c>
      <c r="E10" s="77" t="s">
        <v>317</v>
      </c>
      <c r="F10" s="77" t="s">
        <v>1000</v>
      </c>
      <c r="G10" s="76">
        <v>238478</v>
      </c>
      <c r="H10" s="78">
        <v>1381687</v>
      </c>
      <c r="I10" s="79">
        <v>41425</v>
      </c>
      <c r="J10" s="80" t="s">
        <v>999</v>
      </c>
      <c r="K10" s="77" t="s">
        <v>41</v>
      </c>
      <c r="L10" s="81" t="s">
        <v>5</v>
      </c>
      <c r="M10" s="84" t="s">
        <v>1049</v>
      </c>
      <c r="N10" s="84" t="s">
        <v>1049</v>
      </c>
      <c r="O10" s="84" t="s">
        <v>1049</v>
      </c>
      <c r="P10" s="84" t="s">
        <v>891</v>
      </c>
      <c r="Q10" s="72" t="s">
        <v>933</v>
      </c>
      <c r="R10" s="72" t="s">
        <v>944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</row>
    <row r="11" spans="1:132" s="82" customFormat="1" ht="14.5" x14ac:dyDescent="0.3">
      <c r="A11" s="73"/>
      <c r="B11" s="74" t="s">
        <v>303</v>
      </c>
      <c r="C11" s="75" t="s">
        <v>833</v>
      </c>
      <c r="D11" s="76" t="s">
        <v>846</v>
      </c>
      <c r="E11" s="77" t="s">
        <v>318</v>
      </c>
      <c r="F11" s="77" t="s">
        <v>998</v>
      </c>
      <c r="G11" s="76">
        <v>238784</v>
      </c>
      <c r="H11" s="78">
        <v>1383982</v>
      </c>
      <c r="I11" s="79">
        <v>39382</v>
      </c>
      <c r="J11" s="80" t="s">
        <v>894</v>
      </c>
      <c r="K11" s="77" t="s">
        <v>837</v>
      </c>
      <c r="L11" s="81" t="s">
        <v>4</v>
      </c>
      <c r="M11" s="84" t="s">
        <v>1056</v>
      </c>
      <c r="N11" s="84" t="s">
        <v>1057</v>
      </c>
      <c r="O11" s="84" t="s">
        <v>1057</v>
      </c>
      <c r="P11" s="84" t="s">
        <v>891</v>
      </c>
      <c r="Q11" s="72" t="s">
        <v>1022</v>
      </c>
      <c r="R11" s="72" t="s">
        <v>1042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</row>
    <row r="12" spans="1:132" s="82" customFormat="1" ht="28" x14ac:dyDescent="0.3">
      <c r="A12" s="73"/>
      <c r="B12" s="74" t="s">
        <v>105</v>
      </c>
      <c r="C12" s="75" t="s">
        <v>833</v>
      </c>
      <c r="D12" s="76" t="s">
        <v>846</v>
      </c>
      <c r="E12" s="77" t="s">
        <v>110</v>
      </c>
      <c r="F12" s="77" t="s">
        <v>997</v>
      </c>
      <c r="G12" s="83">
        <v>104949</v>
      </c>
      <c r="H12" s="78">
        <v>1386324</v>
      </c>
      <c r="I12" s="79">
        <v>40786</v>
      </c>
      <c r="J12" s="80" t="s">
        <v>894</v>
      </c>
      <c r="K12" s="77" t="s">
        <v>54</v>
      </c>
      <c r="L12" s="81" t="s">
        <v>5</v>
      </c>
      <c r="M12" s="84">
        <v>40836</v>
      </c>
      <c r="N12" s="84">
        <v>40865</v>
      </c>
      <c r="O12" s="84" t="s">
        <v>1049</v>
      </c>
      <c r="P12" s="84" t="s">
        <v>891</v>
      </c>
      <c r="Q12" s="72" t="s">
        <v>1058</v>
      </c>
      <c r="R12" s="72" t="s">
        <v>1031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</row>
    <row r="13" spans="1:132" s="82" customFormat="1" ht="14.5" x14ac:dyDescent="0.3">
      <c r="A13" s="73"/>
      <c r="B13" s="74" t="s">
        <v>303</v>
      </c>
      <c r="C13" s="75" t="s">
        <v>833</v>
      </c>
      <c r="D13" s="76" t="s">
        <v>846</v>
      </c>
      <c r="E13" s="77" t="s">
        <v>319</v>
      </c>
      <c r="F13" s="77" t="s">
        <v>996</v>
      </c>
      <c r="G13" s="76">
        <v>239540</v>
      </c>
      <c r="H13" s="78">
        <v>1387167</v>
      </c>
      <c r="I13" s="79">
        <v>42579</v>
      </c>
      <c r="J13" s="80" t="s">
        <v>894</v>
      </c>
      <c r="K13" s="77" t="s">
        <v>837</v>
      </c>
      <c r="L13" s="81" t="s">
        <v>4</v>
      </c>
      <c r="M13" s="84" t="s">
        <v>1056</v>
      </c>
      <c r="N13" s="84" t="s">
        <v>1057</v>
      </c>
      <c r="O13" s="84" t="s">
        <v>1057</v>
      </c>
      <c r="P13" s="84" t="s">
        <v>891</v>
      </c>
      <c r="Q13" s="72" t="s">
        <v>1059</v>
      </c>
      <c r="R13" s="72" t="s">
        <v>1060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</row>
    <row r="14" spans="1:132" s="82" customFormat="1" ht="14.5" x14ac:dyDescent="0.3">
      <c r="A14" s="73"/>
      <c r="B14" s="74" t="s">
        <v>456</v>
      </c>
      <c r="C14" s="75" t="s">
        <v>833</v>
      </c>
      <c r="D14" s="76" t="s">
        <v>868</v>
      </c>
      <c r="E14" s="77" t="s">
        <v>476</v>
      </c>
      <c r="F14" s="77" t="s">
        <v>995</v>
      </c>
      <c r="G14" s="76" t="s">
        <v>16</v>
      </c>
      <c r="H14" s="78">
        <v>1433675</v>
      </c>
      <c r="I14" s="79">
        <v>30784</v>
      </c>
      <c r="J14" s="80" t="s">
        <v>994</v>
      </c>
      <c r="K14" s="77" t="s">
        <v>26</v>
      </c>
      <c r="L14" s="81" t="s">
        <v>4</v>
      </c>
      <c r="M14" s="84">
        <v>43899</v>
      </c>
      <c r="N14" s="84">
        <v>43886</v>
      </c>
      <c r="O14" s="84" t="s">
        <v>1049</v>
      </c>
      <c r="P14" s="84" t="s">
        <v>891</v>
      </c>
      <c r="Q14" s="72" t="s">
        <v>1020</v>
      </c>
      <c r="R14" s="72" t="s">
        <v>1021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</row>
    <row r="15" spans="1:132" s="82" customFormat="1" ht="14.5" x14ac:dyDescent="0.3">
      <c r="A15" s="73"/>
      <c r="B15" s="74" t="s">
        <v>483</v>
      </c>
      <c r="C15" s="75" t="s">
        <v>833</v>
      </c>
      <c r="D15" s="76" t="s">
        <v>869</v>
      </c>
      <c r="E15" s="77" t="s">
        <v>486</v>
      </c>
      <c r="F15" s="77" t="s">
        <v>993</v>
      </c>
      <c r="G15" s="76">
        <v>352370</v>
      </c>
      <c r="H15" s="78">
        <v>1361665</v>
      </c>
      <c r="I15" s="79">
        <v>42196</v>
      </c>
      <c r="J15" s="80" t="s">
        <v>894</v>
      </c>
      <c r="K15" s="77" t="s">
        <v>837</v>
      </c>
      <c r="L15" s="81" t="s">
        <v>4</v>
      </c>
      <c r="M15" s="84">
        <v>43989</v>
      </c>
      <c r="N15" s="84" t="s">
        <v>1049</v>
      </c>
      <c r="O15" s="84" t="s">
        <v>1049</v>
      </c>
      <c r="P15" s="84" t="s">
        <v>891</v>
      </c>
      <c r="Q15" s="72" t="s">
        <v>911</v>
      </c>
      <c r="R15" s="72" t="s">
        <v>910</v>
      </c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</row>
    <row r="16" spans="1:132" s="82" customFormat="1" ht="14.5" x14ac:dyDescent="0.3">
      <c r="A16" s="73"/>
      <c r="B16" s="74" t="s">
        <v>483</v>
      </c>
      <c r="C16" s="75" t="s">
        <v>833</v>
      </c>
      <c r="D16" s="76" t="s">
        <v>869</v>
      </c>
      <c r="E16" s="77" t="s">
        <v>488</v>
      </c>
      <c r="F16" s="77" t="s">
        <v>992</v>
      </c>
      <c r="G16" s="76">
        <v>354785</v>
      </c>
      <c r="H16" s="78">
        <v>1370706</v>
      </c>
      <c r="I16" s="79">
        <v>42277</v>
      </c>
      <c r="J16" s="80" t="s">
        <v>902</v>
      </c>
      <c r="K16" s="77" t="s">
        <v>837</v>
      </c>
      <c r="L16" s="81" t="s">
        <v>4</v>
      </c>
      <c r="M16" s="84">
        <v>40869</v>
      </c>
      <c r="N16" s="84" t="s">
        <v>1049</v>
      </c>
      <c r="O16" s="84" t="s">
        <v>1049</v>
      </c>
      <c r="P16" s="84" t="s">
        <v>891</v>
      </c>
      <c r="Q16" s="72" t="s">
        <v>933</v>
      </c>
      <c r="R16" s="72" t="s">
        <v>944</v>
      </c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</row>
    <row r="17" spans="1:132" s="82" customFormat="1" ht="14.5" x14ac:dyDescent="0.3">
      <c r="A17" s="73"/>
      <c r="B17" s="74" t="s">
        <v>483</v>
      </c>
      <c r="C17" s="75" t="s">
        <v>833</v>
      </c>
      <c r="D17" s="76" t="s">
        <v>869</v>
      </c>
      <c r="E17" s="77" t="s">
        <v>518</v>
      </c>
      <c r="F17" s="77" t="s">
        <v>991</v>
      </c>
      <c r="G17" s="76">
        <v>359350</v>
      </c>
      <c r="H17" s="78">
        <v>1434060</v>
      </c>
      <c r="I17" s="79">
        <v>38068</v>
      </c>
      <c r="J17" s="80" t="s">
        <v>894</v>
      </c>
      <c r="K17" s="77" t="s">
        <v>49</v>
      </c>
      <c r="L17" s="81" t="s">
        <v>5</v>
      </c>
      <c r="M17" s="84">
        <v>40597</v>
      </c>
      <c r="N17" s="84">
        <v>43963</v>
      </c>
      <c r="O17" s="84" t="s">
        <v>1049</v>
      </c>
      <c r="P17" s="84" t="s">
        <v>891</v>
      </c>
      <c r="Q17" s="72" t="s">
        <v>1020</v>
      </c>
      <c r="R17" s="72" t="s">
        <v>1021</v>
      </c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</row>
    <row r="18" spans="1:132" s="82" customFormat="1" ht="14.5" x14ac:dyDescent="0.3">
      <c r="A18" s="73"/>
      <c r="B18" s="74" t="s">
        <v>577</v>
      </c>
      <c r="C18" s="75" t="s">
        <v>833</v>
      </c>
      <c r="D18" s="76" t="s">
        <v>874</v>
      </c>
      <c r="E18" s="77" t="s">
        <v>613</v>
      </c>
      <c r="F18" s="77" t="s">
        <v>990</v>
      </c>
      <c r="G18" s="76">
        <v>416622</v>
      </c>
      <c r="H18" s="78">
        <v>1367315</v>
      </c>
      <c r="I18" s="79">
        <v>41485</v>
      </c>
      <c r="J18" s="80" t="s">
        <v>914</v>
      </c>
      <c r="K18" s="77" t="s">
        <v>22</v>
      </c>
      <c r="L18" s="81" t="s">
        <v>5</v>
      </c>
      <c r="M18" s="84">
        <v>43900</v>
      </c>
      <c r="N18" s="84">
        <v>43975</v>
      </c>
      <c r="O18" s="84" t="s">
        <v>1049</v>
      </c>
      <c r="P18" s="84" t="s">
        <v>891</v>
      </c>
      <c r="Q18" s="72" t="s">
        <v>1020</v>
      </c>
      <c r="R18" s="72" t="s">
        <v>1021</v>
      </c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</row>
    <row r="19" spans="1:132" s="82" customFormat="1" ht="14.5" x14ac:dyDescent="0.3">
      <c r="A19" s="73"/>
      <c r="B19" s="74" t="s">
        <v>701</v>
      </c>
      <c r="C19" s="75" t="s">
        <v>833</v>
      </c>
      <c r="D19" s="76" t="s">
        <v>879</v>
      </c>
      <c r="E19" s="77" t="s">
        <v>708</v>
      </c>
      <c r="F19" s="77" t="s">
        <v>989</v>
      </c>
      <c r="G19" s="76">
        <v>514146</v>
      </c>
      <c r="H19" s="78">
        <v>1366600</v>
      </c>
      <c r="I19" s="79">
        <v>40805</v>
      </c>
      <c r="J19" s="80" t="s">
        <v>894</v>
      </c>
      <c r="K19" s="77" t="s">
        <v>837</v>
      </c>
      <c r="L19" s="81" t="s">
        <v>4</v>
      </c>
      <c r="M19" s="84">
        <v>40793</v>
      </c>
      <c r="N19" s="84">
        <v>40787</v>
      </c>
      <c r="O19" s="84" t="s">
        <v>1049</v>
      </c>
      <c r="P19" s="84" t="s">
        <v>891</v>
      </c>
      <c r="Q19" s="72" t="s">
        <v>1020</v>
      </c>
      <c r="R19" s="72" t="s">
        <v>1021</v>
      </c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</row>
    <row r="20" spans="1:132" s="82" customFormat="1" ht="14.5" x14ac:dyDescent="0.3">
      <c r="A20" s="73"/>
      <c r="B20" s="74" t="s">
        <v>701</v>
      </c>
      <c r="C20" s="75" t="s">
        <v>833</v>
      </c>
      <c r="D20" s="76" t="s">
        <v>879</v>
      </c>
      <c r="E20" s="77" t="s">
        <v>711</v>
      </c>
      <c r="F20" s="77" t="s">
        <v>988</v>
      </c>
      <c r="G20" s="76">
        <v>519588</v>
      </c>
      <c r="H20" s="78">
        <v>1386811</v>
      </c>
      <c r="I20" s="79">
        <v>42606</v>
      </c>
      <c r="J20" s="80" t="s">
        <v>894</v>
      </c>
      <c r="K20" s="77" t="s">
        <v>837</v>
      </c>
      <c r="L20" s="81" t="s">
        <v>4</v>
      </c>
      <c r="M20" s="84" t="s">
        <v>1061</v>
      </c>
      <c r="N20" s="84" t="s">
        <v>1061</v>
      </c>
      <c r="O20" s="84" t="s">
        <v>1061</v>
      </c>
      <c r="P20" s="84" t="s">
        <v>1061</v>
      </c>
      <c r="Q20" s="72" t="s">
        <v>1023</v>
      </c>
      <c r="R20" s="72" t="s">
        <v>1088</v>
      </c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</row>
    <row r="21" spans="1:132" s="82" customFormat="1" ht="14.5" x14ac:dyDescent="0.3">
      <c r="A21" s="73"/>
      <c r="B21" s="74" t="s">
        <v>144</v>
      </c>
      <c r="C21" s="75" t="s">
        <v>834</v>
      </c>
      <c r="D21" s="76" t="s">
        <v>858</v>
      </c>
      <c r="E21" s="77" t="s">
        <v>157</v>
      </c>
      <c r="F21" s="77" t="s">
        <v>987</v>
      </c>
      <c r="G21" s="76">
        <v>185553</v>
      </c>
      <c r="H21" s="78">
        <v>1371550</v>
      </c>
      <c r="I21" s="79">
        <v>40666</v>
      </c>
      <c r="J21" s="80" t="s">
        <v>914</v>
      </c>
      <c r="K21" s="77" t="s">
        <v>26</v>
      </c>
      <c r="L21" s="81" t="s">
        <v>4</v>
      </c>
      <c r="M21" s="84">
        <v>40681</v>
      </c>
      <c r="N21" s="84">
        <v>44036</v>
      </c>
      <c r="O21" s="84" t="s">
        <v>1049</v>
      </c>
      <c r="P21" s="84" t="s">
        <v>891</v>
      </c>
      <c r="Q21" s="72" t="s">
        <v>1020</v>
      </c>
      <c r="R21" s="72" t="s">
        <v>1021</v>
      </c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</row>
    <row r="22" spans="1:132" s="82" customFormat="1" ht="14.5" x14ac:dyDescent="0.3">
      <c r="A22" s="73"/>
      <c r="B22" s="74" t="s">
        <v>144</v>
      </c>
      <c r="C22" s="75" t="s">
        <v>834</v>
      </c>
      <c r="D22" s="76" t="s">
        <v>858</v>
      </c>
      <c r="E22" s="77" t="s">
        <v>146</v>
      </c>
      <c r="F22" s="77" t="s">
        <v>986</v>
      </c>
      <c r="G22" s="76">
        <v>186192</v>
      </c>
      <c r="H22" s="78">
        <v>1373736</v>
      </c>
      <c r="I22" s="79">
        <v>42287</v>
      </c>
      <c r="J22" s="80" t="s">
        <v>914</v>
      </c>
      <c r="K22" s="77" t="s">
        <v>837</v>
      </c>
      <c r="L22" s="81" t="s">
        <v>4</v>
      </c>
      <c r="M22" s="84" t="s">
        <v>1061</v>
      </c>
      <c r="N22" s="84" t="s">
        <v>1061</v>
      </c>
      <c r="O22" s="84" t="s">
        <v>1061</v>
      </c>
      <c r="P22" s="84" t="s">
        <v>1061</v>
      </c>
      <c r="Q22" s="72" t="s">
        <v>1045</v>
      </c>
      <c r="R22" s="72" t="s">
        <v>1088</v>
      </c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</row>
    <row r="23" spans="1:132" s="82" customFormat="1" ht="14.5" x14ac:dyDescent="0.3">
      <c r="A23" s="73"/>
      <c r="B23" s="74" t="s">
        <v>442</v>
      </c>
      <c r="C23" s="75" t="s">
        <v>834</v>
      </c>
      <c r="D23" s="76" t="s">
        <v>858</v>
      </c>
      <c r="E23" s="77" t="s">
        <v>450</v>
      </c>
      <c r="F23" s="77" t="s">
        <v>985</v>
      </c>
      <c r="G23" s="76">
        <v>307110</v>
      </c>
      <c r="H23" s="78">
        <v>1377485</v>
      </c>
      <c r="I23" s="79">
        <v>41807</v>
      </c>
      <c r="J23" s="80" t="s">
        <v>892</v>
      </c>
      <c r="K23" s="77" t="s">
        <v>837</v>
      </c>
      <c r="L23" s="81" t="s">
        <v>4</v>
      </c>
      <c r="M23" s="84" t="s">
        <v>1057</v>
      </c>
      <c r="N23" s="84" t="s">
        <v>1057</v>
      </c>
      <c r="O23" s="84" t="s">
        <v>1057</v>
      </c>
      <c r="P23" s="84" t="s">
        <v>891</v>
      </c>
      <c r="Q23" s="72" t="s">
        <v>933</v>
      </c>
      <c r="R23" s="72" t="s">
        <v>1024</v>
      </c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</row>
    <row r="24" spans="1:132" s="82" customFormat="1" ht="56" x14ac:dyDescent="0.3">
      <c r="A24" s="73"/>
      <c r="B24" s="74" t="s">
        <v>172</v>
      </c>
      <c r="C24" s="75" t="s">
        <v>834</v>
      </c>
      <c r="D24" s="76" t="s">
        <v>859</v>
      </c>
      <c r="E24" s="77" t="s">
        <v>177</v>
      </c>
      <c r="F24" s="77" t="s">
        <v>984</v>
      </c>
      <c r="G24" s="76">
        <v>161527</v>
      </c>
      <c r="H24" s="78">
        <v>1383465</v>
      </c>
      <c r="I24" s="79">
        <v>41403</v>
      </c>
      <c r="J24" s="80" t="s">
        <v>894</v>
      </c>
      <c r="K24" s="77" t="s">
        <v>54</v>
      </c>
      <c r="L24" s="81" t="s">
        <v>5</v>
      </c>
      <c r="M24" s="84">
        <v>44041</v>
      </c>
      <c r="N24" s="84">
        <v>40836</v>
      </c>
      <c r="O24" s="84" t="s">
        <v>1049</v>
      </c>
      <c r="P24" s="84" t="s">
        <v>891</v>
      </c>
      <c r="Q24" s="72" t="s">
        <v>1062</v>
      </c>
      <c r="R24" s="72" t="s">
        <v>1063</v>
      </c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</row>
    <row r="25" spans="1:132" s="82" customFormat="1" ht="14.5" x14ac:dyDescent="0.3">
      <c r="A25" s="73"/>
      <c r="B25" s="74" t="s">
        <v>172</v>
      </c>
      <c r="C25" s="75" t="s">
        <v>834</v>
      </c>
      <c r="D25" s="76" t="s">
        <v>860</v>
      </c>
      <c r="E25" s="77" t="s">
        <v>175</v>
      </c>
      <c r="F25" s="77" t="s">
        <v>983</v>
      </c>
      <c r="G25" s="76">
        <v>167392</v>
      </c>
      <c r="H25" s="78">
        <v>1382431</v>
      </c>
      <c r="I25" s="79">
        <v>42490</v>
      </c>
      <c r="J25" s="80" t="s">
        <v>894</v>
      </c>
      <c r="K25" s="77" t="s">
        <v>837</v>
      </c>
      <c r="L25" s="81" t="s">
        <v>4</v>
      </c>
      <c r="M25" s="84">
        <v>43980</v>
      </c>
      <c r="N25" s="84" t="s">
        <v>1049</v>
      </c>
      <c r="O25" s="84" t="s">
        <v>1049</v>
      </c>
      <c r="P25" s="84" t="s">
        <v>891</v>
      </c>
      <c r="Q25" s="72" t="s">
        <v>982</v>
      </c>
      <c r="R25" s="72" t="s">
        <v>981</v>
      </c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</row>
    <row r="26" spans="1:132" s="82" customFormat="1" ht="56" x14ac:dyDescent="0.3">
      <c r="A26" s="73"/>
      <c r="B26" s="74" t="s">
        <v>354</v>
      </c>
      <c r="C26" s="75" t="s">
        <v>834</v>
      </c>
      <c r="D26" s="76" t="s">
        <v>862</v>
      </c>
      <c r="E26" s="77" t="s">
        <v>365</v>
      </c>
      <c r="F26" s="77" t="s">
        <v>980</v>
      </c>
      <c r="G26" s="76">
        <v>280126</v>
      </c>
      <c r="H26" s="78">
        <v>1352989</v>
      </c>
      <c r="I26" s="79">
        <v>42040</v>
      </c>
      <c r="J26" s="80" t="s">
        <v>894</v>
      </c>
      <c r="K26" s="77" t="s">
        <v>837</v>
      </c>
      <c r="L26" s="81" t="s">
        <v>4</v>
      </c>
      <c r="M26" s="84">
        <v>40792</v>
      </c>
      <c r="N26" s="84">
        <v>43340</v>
      </c>
      <c r="O26" s="84" t="s">
        <v>1049</v>
      </c>
      <c r="P26" s="84" t="s">
        <v>891</v>
      </c>
      <c r="Q26" s="72" t="s">
        <v>1062</v>
      </c>
      <c r="R26" s="72" t="s">
        <v>1064</v>
      </c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</row>
    <row r="27" spans="1:132" s="82" customFormat="1" ht="14.5" x14ac:dyDescent="0.3">
      <c r="A27" s="73"/>
      <c r="B27" s="74" t="s">
        <v>354</v>
      </c>
      <c r="C27" s="75" t="s">
        <v>834</v>
      </c>
      <c r="D27" s="76" t="s">
        <v>862</v>
      </c>
      <c r="E27" s="77" t="s">
        <v>371</v>
      </c>
      <c r="F27" s="77" t="s">
        <v>979</v>
      </c>
      <c r="G27" s="76">
        <v>281686</v>
      </c>
      <c r="H27" s="78">
        <v>1358848</v>
      </c>
      <c r="I27" s="79">
        <v>42371</v>
      </c>
      <c r="J27" s="80" t="s">
        <v>892</v>
      </c>
      <c r="K27" s="77" t="s">
        <v>837</v>
      </c>
      <c r="L27" s="81" t="s">
        <v>4</v>
      </c>
      <c r="M27" s="84">
        <v>40695</v>
      </c>
      <c r="N27" s="84" t="s">
        <v>1049</v>
      </c>
      <c r="O27" s="84" t="s">
        <v>1049</v>
      </c>
      <c r="P27" s="84" t="s">
        <v>891</v>
      </c>
      <c r="Q27" s="72" t="s">
        <v>911</v>
      </c>
      <c r="R27" s="72" t="s">
        <v>910</v>
      </c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</row>
    <row r="28" spans="1:132" s="82" customFormat="1" ht="56" x14ac:dyDescent="0.3">
      <c r="A28" s="73"/>
      <c r="B28" s="74" t="s">
        <v>354</v>
      </c>
      <c r="C28" s="75" t="s">
        <v>834</v>
      </c>
      <c r="D28" s="76" t="s">
        <v>862</v>
      </c>
      <c r="E28" s="77" t="s">
        <v>374</v>
      </c>
      <c r="F28" s="77" t="s">
        <v>978</v>
      </c>
      <c r="G28" s="76">
        <v>282166</v>
      </c>
      <c r="H28" s="78">
        <v>1360988</v>
      </c>
      <c r="I28" s="79">
        <v>40656</v>
      </c>
      <c r="J28" s="80" t="s">
        <v>937</v>
      </c>
      <c r="K28" s="77" t="s">
        <v>26</v>
      </c>
      <c r="L28" s="81" t="s">
        <v>4</v>
      </c>
      <c r="M28" s="84">
        <v>40717</v>
      </c>
      <c r="N28" s="84">
        <v>40737</v>
      </c>
      <c r="O28" s="84" t="s">
        <v>1049</v>
      </c>
      <c r="P28" s="84" t="s">
        <v>891</v>
      </c>
      <c r="Q28" s="72" t="s">
        <v>1065</v>
      </c>
      <c r="R28" s="72" t="s">
        <v>1032</v>
      </c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</row>
    <row r="29" spans="1:132" s="82" customFormat="1" ht="14.5" x14ac:dyDescent="0.3">
      <c r="A29" s="73"/>
      <c r="B29" s="74" t="s">
        <v>230</v>
      </c>
      <c r="C29" s="75" t="s">
        <v>834</v>
      </c>
      <c r="D29" s="76" t="s">
        <v>862</v>
      </c>
      <c r="E29" s="77" t="s">
        <v>252</v>
      </c>
      <c r="F29" s="77" t="s">
        <v>977</v>
      </c>
      <c r="G29" s="76">
        <v>194657</v>
      </c>
      <c r="H29" s="78">
        <v>1367906</v>
      </c>
      <c r="I29" s="79">
        <v>41060</v>
      </c>
      <c r="J29" s="80" t="s">
        <v>894</v>
      </c>
      <c r="K29" s="77" t="s">
        <v>41</v>
      </c>
      <c r="L29" s="81" t="s">
        <v>5</v>
      </c>
      <c r="M29" s="84" t="s">
        <v>1057</v>
      </c>
      <c r="N29" s="84" t="s">
        <v>1057</v>
      </c>
      <c r="O29" s="84" t="s">
        <v>1057</v>
      </c>
      <c r="P29" s="84" t="s">
        <v>891</v>
      </c>
      <c r="Q29" s="72" t="s">
        <v>933</v>
      </c>
      <c r="R29" s="72" t="s">
        <v>976</v>
      </c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</row>
    <row r="30" spans="1:132" s="82" customFormat="1" ht="14.5" x14ac:dyDescent="0.3">
      <c r="A30" s="73"/>
      <c r="B30" s="74" t="s">
        <v>354</v>
      </c>
      <c r="C30" s="75" t="s">
        <v>834</v>
      </c>
      <c r="D30" s="76" t="s">
        <v>862</v>
      </c>
      <c r="E30" s="77" t="s">
        <v>378</v>
      </c>
      <c r="F30" s="77" t="s">
        <v>975</v>
      </c>
      <c r="G30" s="76">
        <v>285262</v>
      </c>
      <c r="H30" s="78">
        <v>1372922</v>
      </c>
      <c r="I30" s="79">
        <v>39091</v>
      </c>
      <c r="J30" s="80" t="s">
        <v>894</v>
      </c>
      <c r="K30" s="77" t="s">
        <v>26</v>
      </c>
      <c r="L30" s="81" t="s">
        <v>4</v>
      </c>
      <c r="M30" s="84">
        <v>40686</v>
      </c>
      <c r="N30" s="84" t="s">
        <v>1049</v>
      </c>
      <c r="O30" s="84" t="s">
        <v>1049</v>
      </c>
      <c r="P30" s="84" t="s">
        <v>891</v>
      </c>
      <c r="Q30" s="72" t="s">
        <v>974</v>
      </c>
      <c r="R30" s="72" t="s">
        <v>973</v>
      </c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</row>
    <row r="31" spans="1:132" s="82" customFormat="1" ht="28" x14ac:dyDescent="0.3">
      <c r="A31" s="73"/>
      <c r="B31" s="74" t="s">
        <v>354</v>
      </c>
      <c r="C31" s="75" t="s">
        <v>834</v>
      </c>
      <c r="D31" s="76" t="s">
        <v>862</v>
      </c>
      <c r="E31" s="77" t="s">
        <v>379</v>
      </c>
      <c r="F31" s="77" t="s">
        <v>972</v>
      </c>
      <c r="G31" s="76">
        <v>285322</v>
      </c>
      <c r="H31" s="78">
        <v>1373120</v>
      </c>
      <c r="I31" s="79">
        <v>41873</v>
      </c>
      <c r="J31" s="80" t="s">
        <v>914</v>
      </c>
      <c r="K31" s="77" t="s">
        <v>837</v>
      </c>
      <c r="L31" s="81" t="s">
        <v>4</v>
      </c>
      <c r="M31" s="84">
        <v>40807</v>
      </c>
      <c r="N31" s="84">
        <v>40812</v>
      </c>
      <c r="O31" s="84" t="s">
        <v>1049</v>
      </c>
      <c r="P31" s="84" t="s">
        <v>891</v>
      </c>
      <c r="Q31" s="72" t="s">
        <v>1066</v>
      </c>
      <c r="R31" s="72" t="s">
        <v>1067</v>
      </c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</row>
    <row r="32" spans="1:132" s="82" customFormat="1" ht="14.5" x14ac:dyDescent="0.3">
      <c r="A32" s="73"/>
      <c r="B32" s="74" t="s">
        <v>354</v>
      </c>
      <c r="C32" s="75" t="s">
        <v>834</v>
      </c>
      <c r="D32" s="76" t="s">
        <v>862</v>
      </c>
      <c r="E32" s="77" t="s">
        <v>389</v>
      </c>
      <c r="F32" s="77" t="s">
        <v>971</v>
      </c>
      <c r="G32" s="76">
        <v>288184</v>
      </c>
      <c r="H32" s="78">
        <v>1386090</v>
      </c>
      <c r="I32" s="79">
        <v>39150</v>
      </c>
      <c r="J32" s="80" t="s">
        <v>894</v>
      </c>
      <c r="K32" s="77" t="s">
        <v>26</v>
      </c>
      <c r="L32" s="81" t="s">
        <v>4</v>
      </c>
      <c r="M32" s="84">
        <v>39349</v>
      </c>
      <c r="N32" s="84" t="s">
        <v>1049</v>
      </c>
      <c r="O32" s="84" t="s">
        <v>1049</v>
      </c>
      <c r="P32" s="84" t="s">
        <v>891</v>
      </c>
      <c r="Q32" s="72" t="s">
        <v>1025</v>
      </c>
      <c r="R32" s="72" t="s">
        <v>1026</v>
      </c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</row>
    <row r="33" spans="1:132" s="82" customFormat="1" ht="14.5" x14ac:dyDescent="0.3">
      <c r="A33" s="73"/>
      <c r="B33" s="74" t="s">
        <v>354</v>
      </c>
      <c r="C33" s="75" t="s">
        <v>834</v>
      </c>
      <c r="D33" s="76" t="s">
        <v>862</v>
      </c>
      <c r="E33" s="77" t="s">
        <v>391</v>
      </c>
      <c r="F33" s="77" t="s">
        <v>970</v>
      </c>
      <c r="G33" s="76">
        <v>288598</v>
      </c>
      <c r="H33" s="78">
        <v>1388116</v>
      </c>
      <c r="I33" s="79">
        <v>40672</v>
      </c>
      <c r="J33" s="80" t="s">
        <v>937</v>
      </c>
      <c r="K33" s="77" t="s">
        <v>837</v>
      </c>
      <c r="L33" s="81" t="s">
        <v>4</v>
      </c>
      <c r="M33" s="84">
        <v>41557</v>
      </c>
      <c r="N33" s="84" t="s">
        <v>1049</v>
      </c>
      <c r="O33" s="84" t="s">
        <v>1049</v>
      </c>
      <c r="P33" s="84" t="s">
        <v>891</v>
      </c>
      <c r="Q33" s="72" t="s">
        <v>969</v>
      </c>
      <c r="R33" s="72" t="s">
        <v>968</v>
      </c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</row>
    <row r="34" spans="1:132" s="82" customFormat="1" ht="28" x14ac:dyDescent="0.3">
      <c r="A34" s="73"/>
      <c r="B34" s="74" t="s">
        <v>354</v>
      </c>
      <c r="C34" s="75" t="s">
        <v>834</v>
      </c>
      <c r="D34" s="76" t="s">
        <v>862</v>
      </c>
      <c r="E34" s="77" t="s">
        <v>394</v>
      </c>
      <c r="F34" s="77" t="s">
        <v>967</v>
      </c>
      <c r="G34" s="76">
        <v>288694</v>
      </c>
      <c r="H34" s="78">
        <v>1388567</v>
      </c>
      <c r="I34" s="79">
        <v>42429</v>
      </c>
      <c r="J34" s="80" t="s">
        <v>894</v>
      </c>
      <c r="K34" s="77" t="s">
        <v>837</v>
      </c>
      <c r="L34" s="81" t="s">
        <v>4</v>
      </c>
      <c r="M34" s="84">
        <v>40778</v>
      </c>
      <c r="N34" s="84">
        <v>40782</v>
      </c>
      <c r="O34" s="84" t="s">
        <v>1049</v>
      </c>
      <c r="P34" s="84" t="s">
        <v>891</v>
      </c>
      <c r="Q34" s="72" t="s">
        <v>1068</v>
      </c>
      <c r="R34" s="72" t="s">
        <v>1069</v>
      </c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</row>
    <row r="35" spans="1:132" s="82" customFormat="1" ht="28" x14ac:dyDescent="0.3">
      <c r="A35" s="73"/>
      <c r="B35" s="74" t="s">
        <v>738</v>
      </c>
      <c r="C35" s="75" t="s">
        <v>834</v>
      </c>
      <c r="D35" s="76" t="s">
        <v>863</v>
      </c>
      <c r="E35" s="77" t="s">
        <v>740</v>
      </c>
      <c r="F35" s="77" t="s">
        <v>966</v>
      </c>
      <c r="G35" s="76">
        <v>551230</v>
      </c>
      <c r="H35" s="78">
        <v>1356738</v>
      </c>
      <c r="I35" s="79">
        <v>42548</v>
      </c>
      <c r="J35" s="80" t="s">
        <v>892</v>
      </c>
      <c r="K35" s="77" t="s">
        <v>837</v>
      </c>
      <c r="L35" s="81" t="s">
        <v>4</v>
      </c>
      <c r="M35" s="84" t="s">
        <v>1057</v>
      </c>
      <c r="N35" s="84" t="s">
        <v>1070</v>
      </c>
      <c r="O35" s="84" t="s">
        <v>1057</v>
      </c>
      <c r="P35" s="84" t="s">
        <v>891</v>
      </c>
      <c r="Q35" s="72" t="s">
        <v>1043</v>
      </c>
      <c r="R35" s="72" t="s">
        <v>1044</v>
      </c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</row>
    <row r="36" spans="1:132" s="82" customFormat="1" ht="14.5" x14ac:dyDescent="0.3">
      <c r="A36" s="73"/>
      <c r="B36" s="74" t="s">
        <v>326</v>
      </c>
      <c r="C36" s="75" t="s">
        <v>834</v>
      </c>
      <c r="D36" s="76" t="s">
        <v>886</v>
      </c>
      <c r="E36" s="77" t="s">
        <v>328</v>
      </c>
      <c r="F36" s="77" t="s">
        <v>965</v>
      </c>
      <c r="G36" s="76">
        <v>250320</v>
      </c>
      <c r="H36" s="78">
        <v>1353308</v>
      </c>
      <c r="I36" s="79">
        <v>42094</v>
      </c>
      <c r="J36" s="80" t="s">
        <v>894</v>
      </c>
      <c r="K36" s="77" t="s">
        <v>837</v>
      </c>
      <c r="L36" s="81" t="s">
        <v>4</v>
      </c>
      <c r="M36" s="84">
        <v>44061</v>
      </c>
      <c r="N36" s="84" t="s">
        <v>1049</v>
      </c>
      <c r="O36" s="84" t="s">
        <v>1049</v>
      </c>
      <c r="P36" s="84" t="s">
        <v>891</v>
      </c>
      <c r="Q36" s="72" t="s">
        <v>964</v>
      </c>
      <c r="R36" s="72" t="s">
        <v>963</v>
      </c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</row>
    <row r="37" spans="1:132" s="82" customFormat="1" ht="14.5" x14ac:dyDescent="0.3">
      <c r="A37" s="73"/>
      <c r="B37" s="74" t="s">
        <v>326</v>
      </c>
      <c r="C37" s="75" t="s">
        <v>834</v>
      </c>
      <c r="D37" s="76" t="s">
        <v>886</v>
      </c>
      <c r="E37" s="77" t="s">
        <v>329</v>
      </c>
      <c r="F37" s="77" t="s">
        <v>962</v>
      </c>
      <c r="G37" s="76">
        <v>252400</v>
      </c>
      <c r="H37" s="78">
        <v>1371751</v>
      </c>
      <c r="I37" s="79">
        <v>41881</v>
      </c>
      <c r="J37" s="80" t="s">
        <v>894</v>
      </c>
      <c r="K37" s="77" t="s">
        <v>22</v>
      </c>
      <c r="L37" s="81" t="s">
        <v>5</v>
      </c>
      <c r="M37" s="84" t="s">
        <v>1057</v>
      </c>
      <c r="N37" s="84">
        <v>43997</v>
      </c>
      <c r="O37" s="84" t="s">
        <v>1057</v>
      </c>
      <c r="P37" s="84" t="s">
        <v>891</v>
      </c>
      <c r="Q37" s="72" t="s">
        <v>933</v>
      </c>
      <c r="R37" s="72" t="s">
        <v>944</v>
      </c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</row>
    <row r="38" spans="1:132" s="82" customFormat="1" ht="14.5" x14ac:dyDescent="0.3">
      <c r="A38" s="73"/>
      <c r="B38" s="74" t="s">
        <v>326</v>
      </c>
      <c r="C38" s="75" t="s">
        <v>834</v>
      </c>
      <c r="D38" s="76" t="s">
        <v>866</v>
      </c>
      <c r="E38" s="77" t="s">
        <v>334</v>
      </c>
      <c r="F38" s="77" t="s">
        <v>961</v>
      </c>
      <c r="G38" s="76">
        <v>258270</v>
      </c>
      <c r="H38" s="78">
        <v>1437838</v>
      </c>
      <c r="I38" s="79">
        <v>37622</v>
      </c>
      <c r="J38" s="80" t="s">
        <v>960</v>
      </c>
      <c r="K38" s="77" t="s">
        <v>41</v>
      </c>
      <c r="L38" s="81" t="s">
        <v>5</v>
      </c>
      <c r="M38" s="84">
        <v>44041</v>
      </c>
      <c r="N38" s="84" t="s">
        <v>1049</v>
      </c>
      <c r="O38" s="84" t="s">
        <v>1049</v>
      </c>
      <c r="P38" s="84" t="s">
        <v>891</v>
      </c>
      <c r="Q38" s="72" t="s">
        <v>959</v>
      </c>
      <c r="R38" s="72" t="s">
        <v>1071</v>
      </c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</row>
    <row r="39" spans="1:132" s="82" customFormat="1" ht="14.5" x14ac:dyDescent="0.3">
      <c r="A39" s="73"/>
      <c r="B39" s="74" t="s">
        <v>326</v>
      </c>
      <c r="C39" s="75" t="s">
        <v>834</v>
      </c>
      <c r="D39" s="76" t="s">
        <v>866</v>
      </c>
      <c r="E39" s="77" t="s">
        <v>338</v>
      </c>
      <c r="F39" s="77" t="s">
        <v>958</v>
      </c>
      <c r="G39" s="76">
        <v>255490</v>
      </c>
      <c r="H39" s="78">
        <v>1370871</v>
      </c>
      <c r="I39" s="79">
        <v>41441</v>
      </c>
      <c r="J39" s="80" t="s">
        <v>894</v>
      </c>
      <c r="K39" s="77" t="s">
        <v>837</v>
      </c>
      <c r="L39" s="81" t="s">
        <v>4</v>
      </c>
      <c r="M39" s="84">
        <v>44038</v>
      </c>
      <c r="N39" s="84" t="s">
        <v>1049</v>
      </c>
      <c r="O39" s="84" t="s">
        <v>1049</v>
      </c>
      <c r="P39" s="84" t="s">
        <v>891</v>
      </c>
      <c r="Q39" s="72" t="s">
        <v>957</v>
      </c>
      <c r="R39" s="72" t="s">
        <v>956</v>
      </c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</row>
    <row r="40" spans="1:132" s="82" customFormat="1" ht="98" x14ac:dyDescent="0.3">
      <c r="A40" s="73"/>
      <c r="B40" s="74" t="s">
        <v>340</v>
      </c>
      <c r="C40" s="75" t="s">
        <v>834</v>
      </c>
      <c r="D40" s="76" t="s">
        <v>867</v>
      </c>
      <c r="E40" s="77" t="s">
        <v>345</v>
      </c>
      <c r="F40" s="77" t="s">
        <v>955</v>
      </c>
      <c r="G40" s="76">
        <v>260280</v>
      </c>
      <c r="H40" s="78">
        <v>1353092</v>
      </c>
      <c r="I40" s="79">
        <v>41234</v>
      </c>
      <c r="J40" s="80" t="s">
        <v>894</v>
      </c>
      <c r="K40" s="77" t="s">
        <v>837</v>
      </c>
      <c r="L40" s="81" t="s">
        <v>4</v>
      </c>
      <c r="M40" s="84">
        <v>44001</v>
      </c>
      <c r="N40" s="84">
        <v>44014</v>
      </c>
      <c r="O40" s="84" t="s">
        <v>1049</v>
      </c>
      <c r="P40" s="84" t="s">
        <v>891</v>
      </c>
      <c r="Q40" s="72" t="s">
        <v>1072</v>
      </c>
      <c r="R40" s="72" t="s">
        <v>1033</v>
      </c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</row>
    <row r="41" spans="1:132" s="82" customFormat="1" ht="14.5" x14ac:dyDescent="0.3">
      <c r="A41" s="73"/>
      <c r="B41" s="74" t="s">
        <v>417</v>
      </c>
      <c r="C41" s="75" t="s">
        <v>834</v>
      </c>
      <c r="D41" s="76" t="s">
        <v>867</v>
      </c>
      <c r="E41" s="77" t="s">
        <v>422</v>
      </c>
      <c r="F41" s="77" t="s">
        <v>954</v>
      </c>
      <c r="G41" s="76">
        <v>372032</v>
      </c>
      <c r="H41" s="78">
        <v>1359434</v>
      </c>
      <c r="I41" s="79">
        <v>39857</v>
      </c>
      <c r="J41" s="80" t="s">
        <v>937</v>
      </c>
      <c r="K41" s="77" t="s">
        <v>26</v>
      </c>
      <c r="L41" s="81" t="s">
        <v>4</v>
      </c>
      <c r="M41" s="84">
        <v>39857</v>
      </c>
      <c r="N41" s="84">
        <v>44025</v>
      </c>
      <c r="O41" s="84" t="s">
        <v>1049</v>
      </c>
      <c r="P41" s="84" t="s">
        <v>891</v>
      </c>
      <c r="Q41" s="72" t="s">
        <v>1073</v>
      </c>
      <c r="R41" s="72" t="s">
        <v>1034</v>
      </c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</row>
    <row r="42" spans="1:132" s="82" customFormat="1" ht="28" x14ac:dyDescent="0.3">
      <c r="A42" s="73"/>
      <c r="B42" s="74" t="s">
        <v>340</v>
      </c>
      <c r="C42" s="75" t="s">
        <v>834</v>
      </c>
      <c r="D42" s="76" t="s">
        <v>867</v>
      </c>
      <c r="E42" s="77" t="s">
        <v>349</v>
      </c>
      <c r="F42" s="77" t="s">
        <v>953</v>
      </c>
      <c r="G42" s="76">
        <v>263190</v>
      </c>
      <c r="H42" s="78">
        <v>1363368</v>
      </c>
      <c r="I42" s="79">
        <v>41656</v>
      </c>
      <c r="J42" s="80" t="s">
        <v>894</v>
      </c>
      <c r="K42" s="77" t="s">
        <v>837</v>
      </c>
      <c r="L42" s="81" t="s">
        <v>4</v>
      </c>
      <c r="M42" s="84">
        <v>44001</v>
      </c>
      <c r="N42" s="84">
        <v>44001</v>
      </c>
      <c r="O42" s="84" t="s">
        <v>1049</v>
      </c>
      <c r="P42" s="84" t="s">
        <v>891</v>
      </c>
      <c r="Q42" s="72" t="s">
        <v>1074</v>
      </c>
      <c r="R42" s="72" t="s">
        <v>1035</v>
      </c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</row>
    <row r="43" spans="1:132" s="82" customFormat="1" ht="28" x14ac:dyDescent="0.3">
      <c r="A43" s="73"/>
      <c r="B43" s="74" t="s">
        <v>417</v>
      </c>
      <c r="C43" s="75" t="s">
        <v>834</v>
      </c>
      <c r="D43" s="76" t="s">
        <v>867</v>
      </c>
      <c r="E43" s="77" t="s">
        <v>432</v>
      </c>
      <c r="F43" s="77" t="s">
        <v>952</v>
      </c>
      <c r="G43" s="76">
        <v>375728</v>
      </c>
      <c r="H43" s="78">
        <v>1372447</v>
      </c>
      <c r="I43" s="79">
        <v>39913</v>
      </c>
      <c r="J43" s="80" t="s">
        <v>894</v>
      </c>
      <c r="K43" s="77" t="s">
        <v>26</v>
      </c>
      <c r="L43" s="81" t="s">
        <v>4</v>
      </c>
      <c r="M43" s="84">
        <v>39912</v>
      </c>
      <c r="N43" s="84">
        <v>40436</v>
      </c>
      <c r="O43" s="84" t="s">
        <v>1049</v>
      </c>
      <c r="P43" s="84" t="s">
        <v>891</v>
      </c>
      <c r="Q43" s="72" t="s">
        <v>1075</v>
      </c>
      <c r="R43" s="72" t="s">
        <v>1034</v>
      </c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</row>
    <row r="44" spans="1:132" s="82" customFormat="1" ht="28" x14ac:dyDescent="0.3">
      <c r="A44" s="73"/>
      <c r="B44" s="74" t="s">
        <v>417</v>
      </c>
      <c r="C44" s="75" t="s">
        <v>834</v>
      </c>
      <c r="D44" s="76" t="s">
        <v>867</v>
      </c>
      <c r="E44" s="77" t="s">
        <v>433</v>
      </c>
      <c r="F44" s="77" t="s">
        <v>951</v>
      </c>
      <c r="G44" s="76">
        <v>376144</v>
      </c>
      <c r="H44" s="78">
        <v>1372713</v>
      </c>
      <c r="I44" s="79">
        <v>42529</v>
      </c>
      <c r="J44" s="80" t="s">
        <v>914</v>
      </c>
      <c r="K44" s="77" t="s">
        <v>837</v>
      </c>
      <c r="L44" s="81" t="s">
        <v>4</v>
      </c>
      <c r="M44" s="84">
        <v>44007</v>
      </c>
      <c r="N44" s="84">
        <v>44034</v>
      </c>
      <c r="O44" s="84" t="s">
        <v>1049</v>
      </c>
      <c r="P44" s="84" t="s">
        <v>891</v>
      </c>
      <c r="Q44" s="72" t="s">
        <v>1076</v>
      </c>
      <c r="R44" s="72" t="s">
        <v>1077</v>
      </c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3"/>
      <c r="BI44" s="73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3"/>
      <c r="CM44" s="73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3"/>
      <c r="DB44" s="73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3"/>
      <c r="DQ44" s="73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</row>
    <row r="45" spans="1:132" s="82" customFormat="1" ht="14.5" x14ac:dyDescent="0.3">
      <c r="A45" s="73"/>
      <c r="B45" s="74" t="s">
        <v>340</v>
      </c>
      <c r="C45" s="75" t="s">
        <v>834</v>
      </c>
      <c r="D45" s="76" t="s">
        <v>867</v>
      </c>
      <c r="E45" s="77" t="s">
        <v>350</v>
      </c>
      <c r="F45" s="77" t="s">
        <v>950</v>
      </c>
      <c r="G45" s="76">
        <v>263110</v>
      </c>
      <c r="H45" s="78">
        <v>1439044</v>
      </c>
      <c r="I45" s="79">
        <v>32410</v>
      </c>
      <c r="J45" s="80" t="s">
        <v>907</v>
      </c>
      <c r="K45" s="77" t="s">
        <v>49</v>
      </c>
      <c r="L45" s="81" t="s">
        <v>5</v>
      </c>
      <c r="M45" s="84" t="s">
        <v>1057</v>
      </c>
      <c r="N45" s="84" t="s">
        <v>1057</v>
      </c>
      <c r="O45" s="84" t="s">
        <v>1057</v>
      </c>
      <c r="P45" s="84" t="s">
        <v>891</v>
      </c>
      <c r="Q45" s="72" t="s">
        <v>933</v>
      </c>
      <c r="R45" s="72" t="s">
        <v>944</v>
      </c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3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3"/>
      <c r="DQ45" s="73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</row>
    <row r="46" spans="1:132" s="82" customFormat="1" ht="14.5" x14ac:dyDescent="0.3">
      <c r="A46" s="73"/>
      <c r="B46" s="74" t="s">
        <v>519</v>
      </c>
      <c r="C46" s="75" t="s">
        <v>834</v>
      </c>
      <c r="D46" s="76" t="s">
        <v>870</v>
      </c>
      <c r="E46" s="77" t="s">
        <v>525</v>
      </c>
      <c r="F46" s="77" t="s">
        <v>949</v>
      </c>
      <c r="G46" s="76">
        <v>381162</v>
      </c>
      <c r="H46" s="78">
        <v>1356340</v>
      </c>
      <c r="I46" s="79">
        <v>42601</v>
      </c>
      <c r="J46" s="80" t="s">
        <v>894</v>
      </c>
      <c r="K46" s="77" t="s">
        <v>837</v>
      </c>
      <c r="L46" s="81" t="s">
        <v>4</v>
      </c>
      <c r="M46" s="84" t="s">
        <v>1057</v>
      </c>
      <c r="N46" s="84" t="s">
        <v>1057</v>
      </c>
      <c r="O46" s="84" t="s">
        <v>1057</v>
      </c>
      <c r="P46" s="84" t="s">
        <v>891</v>
      </c>
      <c r="Q46" s="72" t="s">
        <v>933</v>
      </c>
      <c r="R46" s="72" t="s">
        <v>944</v>
      </c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3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3"/>
      <c r="DB46" s="73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3"/>
      <c r="DQ46" s="73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</row>
    <row r="47" spans="1:132" s="82" customFormat="1" ht="14.5" x14ac:dyDescent="0.3">
      <c r="A47" s="73"/>
      <c r="B47" s="74" t="s">
        <v>733</v>
      </c>
      <c r="C47" s="75" t="s">
        <v>834</v>
      </c>
      <c r="D47" s="76" t="s">
        <v>844</v>
      </c>
      <c r="E47" s="77" t="s">
        <v>737</v>
      </c>
      <c r="F47" s="77" t="s">
        <v>948</v>
      </c>
      <c r="G47" s="76">
        <v>565430</v>
      </c>
      <c r="H47" s="78">
        <v>1373125</v>
      </c>
      <c r="I47" s="79">
        <v>41915</v>
      </c>
      <c r="J47" s="80" t="s">
        <v>914</v>
      </c>
      <c r="K47" s="77" t="s">
        <v>837</v>
      </c>
      <c r="L47" s="81" t="s">
        <v>4</v>
      </c>
      <c r="M47" s="84" t="s">
        <v>1057</v>
      </c>
      <c r="N47" s="84" t="s">
        <v>1057</v>
      </c>
      <c r="O47" s="84" t="s">
        <v>1057</v>
      </c>
      <c r="P47" s="84" t="s">
        <v>891</v>
      </c>
      <c r="Q47" s="72" t="s">
        <v>933</v>
      </c>
      <c r="R47" s="72" t="s">
        <v>944</v>
      </c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3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3"/>
      <c r="DQ47" s="73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</row>
    <row r="48" spans="1:132" s="82" customFormat="1" ht="14.5" x14ac:dyDescent="0.3">
      <c r="A48" s="73"/>
      <c r="B48" s="74" t="s">
        <v>395</v>
      </c>
      <c r="C48" s="75" t="s">
        <v>15</v>
      </c>
      <c r="D48" s="76" t="s">
        <v>848</v>
      </c>
      <c r="E48" s="77" t="s">
        <v>399</v>
      </c>
      <c r="F48" s="77" t="s">
        <v>947</v>
      </c>
      <c r="G48" s="76">
        <v>275902</v>
      </c>
      <c r="H48" s="78">
        <v>1376730</v>
      </c>
      <c r="I48" s="79">
        <v>40866</v>
      </c>
      <c r="J48" s="80" t="s">
        <v>902</v>
      </c>
      <c r="K48" s="77" t="s">
        <v>837</v>
      </c>
      <c r="L48" s="81" t="s">
        <v>4</v>
      </c>
      <c r="M48" s="84">
        <v>40854</v>
      </c>
      <c r="N48" s="84">
        <v>41694</v>
      </c>
      <c r="O48" s="84" t="s">
        <v>1049</v>
      </c>
      <c r="P48" s="84" t="s">
        <v>891</v>
      </c>
      <c r="Q48" s="72" t="s">
        <v>1020</v>
      </c>
      <c r="R48" s="72" t="s">
        <v>1021</v>
      </c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3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3"/>
      <c r="DB48" s="73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3"/>
      <c r="DQ48" s="73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</row>
    <row r="49" spans="1:132" s="82" customFormat="1" ht="56" x14ac:dyDescent="0.3">
      <c r="A49" s="73"/>
      <c r="B49" s="74" t="s">
        <v>395</v>
      </c>
      <c r="C49" s="75" t="s">
        <v>15</v>
      </c>
      <c r="D49" s="76" t="s">
        <v>848</v>
      </c>
      <c r="E49" s="77" t="s">
        <v>401</v>
      </c>
      <c r="F49" s="77" t="s">
        <v>946</v>
      </c>
      <c r="G49" s="76">
        <v>277566</v>
      </c>
      <c r="H49" s="78">
        <v>1381898</v>
      </c>
      <c r="I49" s="79">
        <v>40660</v>
      </c>
      <c r="J49" s="80" t="s">
        <v>892</v>
      </c>
      <c r="K49" s="77" t="s">
        <v>837</v>
      </c>
      <c r="L49" s="81" t="s">
        <v>4</v>
      </c>
      <c r="M49" s="84">
        <v>40738</v>
      </c>
      <c r="N49" s="84">
        <v>41701</v>
      </c>
      <c r="O49" s="84" t="s">
        <v>1049</v>
      </c>
      <c r="P49" s="84" t="s">
        <v>891</v>
      </c>
      <c r="Q49" s="72" t="s">
        <v>1078</v>
      </c>
      <c r="R49" s="72" t="s">
        <v>1037</v>
      </c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3"/>
      <c r="DB49" s="73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3"/>
      <c r="DQ49" s="73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</row>
    <row r="50" spans="1:132" s="82" customFormat="1" ht="14.5" x14ac:dyDescent="0.3">
      <c r="A50" s="73"/>
      <c r="B50" s="74" t="s">
        <v>395</v>
      </c>
      <c r="C50" s="75" t="s">
        <v>15</v>
      </c>
      <c r="D50" s="76" t="s">
        <v>848</v>
      </c>
      <c r="E50" s="77" t="s">
        <v>402</v>
      </c>
      <c r="F50" s="77" t="s">
        <v>945</v>
      </c>
      <c r="G50" s="76">
        <v>277982</v>
      </c>
      <c r="H50" s="78">
        <v>1384129</v>
      </c>
      <c r="I50" s="79">
        <v>40725</v>
      </c>
      <c r="J50" s="80" t="s">
        <v>902</v>
      </c>
      <c r="K50" s="77" t="s">
        <v>837</v>
      </c>
      <c r="L50" s="81" t="s">
        <v>4</v>
      </c>
      <c r="M50" s="84">
        <v>40625</v>
      </c>
      <c r="N50" s="84" t="s">
        <v>1049</v>
      </c>
      <c r="O50" s="84" t="s">
        <v>1049</v>
      </c>
      <c r="P50" s="84" t="s">
        <v>891</v>
      </c>
      <c r="Q50" s="72" t="s">
        <v>933</v>
      </c>
      <c r="R50" s="72" t="s">
        <v>944</v>
      </c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3"/>
      <c r="DB50" s="73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3"/>
      <c r="DQ50" s="73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</row>
    <row r="51" spans="1:132" s="82" customFormat="1" ht="14.5" x14ac:dyDescent="0.3">
      <c r="A51" s="73"/>
      <c r="B51" s="74" t="s">
        <v>395</v>
      </c>
      <c r="C51" s="75" t="s">
        <v>15</v>
      </c>
      <c r="D51" s="76" t="s">
        <v>848</v>
      </c>
      <c r="E51" s="77" t="s">
        <v>32</v>
      </c>
      <c r="F51" s="77" t="s">
        <v>943</v>
      </c>
      <c r="G51" s="76">
        <v>278541</v>
      </c>
      <c r="H51" s="78">
        <v>1385461</v>
      </c>
      <c r="I51" s="79">
        <v>41852</v>
      </c>
      <c r="J51" s="80" t="s">
        <v>902</v>
      </c>
      <c r="K51" s="77" t="s">
        <v>26</v>
      </c>
      <c r="L51" s="81" t="s">
        <v>4</v>
      </c>
      <c r="M51" s="84">
        <v>40724</v>
      </c>
      <c r="N51" s="84" t="s">
        <v>1049</v>
      </c>
      <c r="O51" s="84" t="s">
        <v>1049</v>
      </c>
      <c r="P51" s="84" t="s">
        <v>891</v>
      </c>
      <c r="Q51" s="72" t="s">
        <v>911</v>
      </c>
      <c r="R51" s="72" t="s">
        <v>910</v>
      </c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3"/>
      <c r="CM51" s="73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3"/>
      <c r="DB51" s="73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3"/>
      <c r="DQ51" s="73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</row>
    <row r="52" spans="1:132" s="82" customFormat="1" ht="14.5" x14ac:dyDescent="0.3">
      <c r="A52" s="73"/>
      <c r="B52" s="74" t="s">
        <v>558</v>
      </c>
      <c r="C52" s="75" t="s">
        <v>15</v>
      </c>
      <c r="D52" s="76" t="s">
        <v>872</v>
      </c>
      <c r="E52" s="77" t="s">
        <v>569</v>
      </c>
      <c r="F52" s="77" t="s">
        <v>942</v>
      </c>
      <c r="G52" s="76">
        <v>398459</v>
      </c>
      <c r="H52" s="78">
        <v>1385255</v>
      </c>
      <c r="I52" s="79">
        <v>41916</v>
      </c>
      <c r="J52" s="80" t="s">
        <v>894</v>
      </c>
      <c r="K52" s="77" t="s">
        <v>837</v>
      </c>
      <c r="L52" s="81" t="s">
        <v>4</v>
      </c>
      <c r="M52" s="84">
        <v>44000</v>
      </c>
      <c r="N52" s="84">
        <v>44027</v>
      </c>
      <c r="O52" s="84" t="s">
        <v>1049</v>
      </c>
      <c r="P52" s="84" t="s">
        <v>891</v>
      </c>
      <c r="Q52" s="72" t="s">
        <v>1020</v>
      </c>
      <c r="R52" s="72" t="s">
        <v>1021</v>
      </c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3"/>
      <c r="DB52" s="73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3"/>
      <c r="DQ52" s="73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</row>
    <row r="53" spans="1:132" s="82" customFormat="1" ht="42" x14ac:dyDescent="0.3">
      <c r="A53" s="73"/>
      <c r="B53" s="74" t="s">
        <v>111</v>
      </c>
      <c r="C53" s="75" t="s">
        <v>15</v>
      </c>
      <c r="D53" s="76" t="s">
        <v>883</v>
      </c>
      <c r="E53" s="77" t="s">
        <v>115</v>
      </c>
      <c r="F53" s="77" t="s">
        <v>941</v>
      </c>
      <c r="G53" s="76">
        <v>116495</v>
      </c>
      <c r="H53" s="78">
        <v>1375167</v>
      </c>
      <c r="I53" s="79">
        <v>40425</v>
      </c>
      <c r="J53" s="80" t="s">
        <v>902</v>
      </c>
      <c r="K53" s="77" t="s">
        <v>26</v>
      </c>
      <c r="L53" s="81" t="s">
        <v>4</v>
      </c>
      <c r="M53" s="84">
        <v>43986</v>
      </c>
      <c r="N53" s="84">
        <v>43998</v>
      </c>
      <c r="O53" s="84" t="s">
        <v>1049</v>
      </c>
      <c r="P53" s="84" t="s">
        <v>891</v>
      </c>
      <c r="Q53" s="72" t="s">
        <v>1079</v>
      </c>
      <c r="R53" s="72" t="s">
        <v>1036</v>
      </c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3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3"/>
      <c r="CM53" s="73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3"/>
      <c r="DB53" s="73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3"/>
      <c r="DQ53" s="73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</row>
    <row r="54" spans="1:132" s="82" customFormat="1" ht="70" x14ac:dyDescent="0.3">
      <c r="A54" s="73"/>
      <c r="B54" s="74" t="s">
        <v>111</v>
      </c>
      <c r="C54" s="75" t="s">
        <v>15</v>
      </c>
      <c r="D54" s="76" t="s">
        <v>884</v>
      </c>
      <c r="E54" s="77" t="s">
        <v>121</v>
      </c>
      <c r="F54" s="77" t="s">
        <v>940</v>
      </c>
      <c r="G54" s="76">
        <v>119457</v>
      </c>
      <c r="H54" s="78">
        <v>1382336</v>
      </c>
      <c r="I54" s="79">
        <v>41121</v>
      </c>
      <c r="J54" s="80" t="s">
        <v>894</v>
      </c>
      <c r="K54" s="77" t="s">
        <v>41</v>
      </c>
      <c r="L54" s="81" t="s">
        <v>5</v>
      </c>
      <c r="M54" s="84">
        <v>43991</v>
      </c>
      <c r="N54" s="84">
        <v>44005</v>
      </c>
      <c r="O54" s="84" t="s">
        <v>1049</v>
      </c>
      <c r="P54" s="84" t="s">
        <v>891</v>
      </c>
      <c r="Q54" s="72" t="s">
        <v>1080</v>
      </c>
      <c r="R54" s="72" t="s">
        <v>1038</v>
      </c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3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3"/>
      <c r="DB54" s="73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</row>
    <row r="55" spans="1:132" s="82" customFormat="1" ht="14.5" x14ac:dyDescent="0.3">
      <c r="A55" s="73"/>
      <c r="B55" s="74" t="s">
        <v>126</v>
      </c>
      <c r="C55" s="75" t="s">
        <v>15</v>
      </c>
      <c r="D55" s="76" t="s">
        <v>857</v>
      </c>
      <c r="E55" s="77" t="s">
        <v>130</v>
      </c>
      <c r="F55" s="77" t="s">
        <v>939</v>
      </c>
      <c r="G55" s="76">
        <v>120946</v>
      </c>
      <c r="H55" s="78">
        <v>1355395</v>
      </c>
      <c r="I55" s="79">
        <v>39260</v>
      </c>
      <c r="J55" s="80" t="s">
        <v>914</v>
      </c>
      <c r="K55" s="77" t="s">
        <v>26</v>
      </c>
      <c r="L55" s="81" t="s">
        <v>4</v>
      </c>
      <c r="M55" s="84">
        <v>43929</v>
      </c>
      <c r="N55" s="84">
        <v>43948</v>
      </c>
      <c r="O55" s="84" t="s">
        <v>1049</v>
      </c>
      <c r="P55" s="84" t="s">
        <v>891</v>
      </c>
      <c r="Q55" s="72" t="s">
        <v>1020</v>
      </c>
      <c r="R55" s="72" t="s">
        <v>1021</v>
      </c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3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3"/>
      <c r="CM55" s="73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</row>
    <row r="56" spans="1:132" s="82" customFormat="1" ht="14.5" x14ac:dyDescent="0.3">
      <c r="A56" s="73"/>
      <c r="B56" s="74" t="s">
        <v>126</v>
      </c>
      <c r="C56" s="75" t="s">
        <v>15</v>
      </c>
      <c r="D56" s="76" t="s">
        <v>857</v>
      </c>
      <c r="E56" s="77" t="s">
        <v>131</v>
      </c>
      <c r="F56" s="77" t="s">
        <v>938</v>
      </c>
      <c r="G56" s="76">
        <v>122376</v>
      </c>
      <c r="H56" s="78">
        <v>1360293</v>
      </c>
      <c r="I56" s="79">
        <v>41243</v>
      </c>
      <c r="J56" s="80" t="s">
        <v>937</v>
      </c>
      <c r="K56" s="77" t="s">
        <v>837</v>
      </c>
      <c r="L56" s="81" t="s">
        <v>4</v>
      </c>
      <c r="M56" s="84">
        <v>43993</v>
      </c>
      <c r="N56" s="84" t="s">
        <v>1049</v>
      </c>
      <c r="O56" s="84" t="s">
        <v>1049</v>
      </c>
      <c r="P56" s="84" t="s">
        <v>891</v>
      </c>
      <c r="Q56" s="72" t="s">
        <v>1027</v>
      </c>
      <c r="R56" s="72" t="s">
        <v>936</v>
      </c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3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</row>
    <row r="57" spans="1:132" s="82" customFormat="1" ht="14.5" x14ac:dyDescent="0.3">
      <c r="A57" s="73"/>
      <c r="B57" s="74" t="s">
        <v>126</v>
      </c>
      <c r="C57" s="75" t="s">
        <v>15</v>
      </c>
      <c r="D57" s="76" t="s">
        <v>857</v>
      </c>
      <c r="E57" s="77" t="s">
        <v>134</v>
      </c>
      <c r="F57" s="77" t="s">
        <v>935</v>
      </c>
      <c r="G57" s="76">
        <v>128712</v>
      </c>
      <c r="H57" s="78">
        <v>1436101</v>
      </c>
      <c r="I57" s="79">
        <v>36800</v>
      </c>
      <c r="J57" s="80" t="s">
        <v>894</v>
      </c>
      <c r="K57" s="77" t="s">
        <v>41</v>
      </c>
      <c r="L57" s="81" t="s">
        <v>5</v>
      </c>
      <c r="M57" s="84">
        <v>43957</v>
      </c>
      <c r="N57" s="84">
        <v>43970</v>
      </c>
      <c r="O57" s="84" t="s">
        <v>1049</v>
      </c>
      <c r="P57" s="84" t="s">
        <v>891</v>
      </c>
      <c r="Q57" s="72" t="s">
        <v>1020</v>
      </c>
      <c r="R57" s="72" t="s">
        <v>1021</v>
      </c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73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3"/>
      <c r="BX57" s="73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3"/>
      <c r="CM57" s="73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</row>
    <row r="58" spans="1:132" s="82" customFormat="1" ht="14.5" x14ac:dyDescent="0.3">
      <c r="A58" s="73"/>
      <c r="B58" s="74" t="s">
        <v>126</v>
      </c>
      <c r="C58" s="75" t="s">
        <v>15</v>
      </c>
      <c r="D58" s="76" t="s">
        <v>857</v>
      </c>
      <c r="E58" s="77" t="s">
        <v>135</v>
      </c>
      <c r="F58" s="77" t="s">
        <v>934</v>
      </c>
      <c r="G58" s="76">
        <v>124565</v>
      </c>
      <c r="H58" s="78">
        <v>1368080</v>
      </c>
      <c r="I58" s="79">
        <v>40873</v>
      </c>
      <c r="J58" s="80" t="s">
        <v>907</v>
      </c>
      <c r="K58" s="77" t="s">
        <v>837</v>
      </c>
      <c r="L58" s="81" t="s">
        <v>4</v>
      </c>
      <c r="M58" s="84">
        <v>43984</v>
      </c>
      <c r="N58" s="84" t="s">
        <v>1049</v>
      </c>
      <c r="O58" s="84" t="s">
        <v>1049</v>
      </c>
      <c r="P58" s="84" t="s">
        <v>891</v>
      </c>
      <c r="Q58" s="72" t="s">
        <v>933</v>
      </c>
      <c r="R58" s="72" t="s">
        <v>932</v>
      </c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3"/>
      <c r="BI58" s="73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3"/>
      <c r="BX58" s="73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3"/>
      <c r="CM58" s="73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</row>
    <row r="59" spans="1:132" s="82" customFormat="1" ht="14.5" x14ac:dyDescent="0.3">
      <c r="A59" s="73"/>
      <c r="B59" s="74" t="s">
        <v>126</v>
      </c>
      <c r="C59" s="75" t="s">
        <v>15</v>
      </c>
      <c r="D59" s="76" t="s">
        <v>857</v>
      </c>
      <c r="E59" s="77" t="s">
        <v>137</v>
      </c>
      <c r="F59" s="77" t="s">
        <v>931</v>
      </c>
      <c r="G59" s="76">
        <v>125544</v>
      </c>
      <c r="H59" s="78">
        <v>1371686</v>
      </c>
      <c r="I59" s="79">
        <v>41573</v>
      </c>
      <c r="J59" s="80" t="s">
        <v>902</v>
      </c>
      <c r="K59" s="77" t="s">
        <v>837</v>
      </c>
      <c r="L59" s="81" t="s">
        <v>4</v>
      </c>
      <c r="M59" s="84">
        <v>43992</v>
      </c>
      <c r="N59" s="84">
        <v>44005</v>
      </c>
      <c r="O59" s="84" t="s">
        <v>1049</v>
      </c>
      <c r="P59" s="84" t="s">
        <v>891</v>
      </c>
      <c r="Q59" s="72" t="s">
        <v>1020</v>
      </c>
      <c r="R59" s="72" t="s">
        <v>1021</v>
      </c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3"/>
      <c r="BX59" s="73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3"/>
      <c r="CM59" s="73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</row>
    <row r="60" spans="1:132" s="82" customFormat="1" ht="14.5" x14ac:dyDescent="0.3">
      <c r="A60" s="73"/>
      <c r="B60" s="74" t="s">
        <v>126</v>
      </c>
      <c r="C60" s="75" t="s">
        <v>15</v>
      </c>
      <c r="D60" s="76" t="s">
        <v>857</v>
      </c>
      <c r="E60" s="77" t="s">
        <v>138</v>
      </c>
      <c r="F60" s="77" t="s">
        <v>930</v>
      </c>
      <c r="G60" s="76">
        <v>125929</v>
      </c>
      <c r="H60" s="78">
        <v>1373226</v>
      </c>
      <c r="I60" s="79">
        <v>41531</v>
      </c>
      <c r="J60" s="80" t="s">
        <v>902</v>
      </c>
      <c r="K60" s="77" t="s">
        <v>837</v>
      </c>
      <c r="L60" s="81" t="s">
        <v>4</v>
      </c>
      <c r="M60" s="84">
        <v>43991</v>
      </c>
      <c r="N60" s="84">
        <v>44004</v>
      </c>
      <c r="O60" s="84" t="s">
        <v>1049</v>
      </c>
      <c r="P60" s="84" t="s">
        <v>891</v>
      </c>
      <c r="Q60" s="72" t="s">
        <v>1020</v>
      </c>
      <c r="R60" s="72" t="s">
        <v>1021</v>
      </c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3"/>
      <c r="DB60" s="73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3"/>
      <c r="DQ60" s="73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</row>
    <row r="61" spans="1:132" s="82" customFormat="1" ht="14.5" x14ac:dyDescent="0.3">
      <c r="A61" s="73"/>
      <c r="B61" s="74" t="s">
        <v>126</v>
      </c>
      <c r="C61" s="75" t="s">
        <v>15</v>
      </c>
      <c r="D61" s="76" t="s">
        <v>857</v>
      </c>
      <c r="E61" s="77" t="s">
        <v>139</v>
      </c>
      <c r="F61" s="77">
        <v>30447</v>
      </c>
      <c r="G61" s="76">
        <v>126413</v>
      </c>
      <c r="H61" s="78">
        <v>1436128</v>
      </c>
      <c r="I61" s="79">
        <v>38631</v>
      </c>
      <c r="J61" s="80" t="s">
        <v>914</v>
      </c>
      <c r="K61" s="77" t="s">
        <v>26</v>
      </c>
      <c r="L61" s="81" t="s">
        <v>4</v>
      </c>
      <c r="M61" s="84">
        <v>39196</v>
      </c>
      <c r="N61" s="84">
        <v>43949</v>
      </c>
      <c r="O61" s="84" t="s">
        <v>1049</v>
      </c>
      <c r="P61" s="84" t="s">
        <v>891</v>
      </c>
      <c r="Q61" s="72" t="s">
        <v>1020</v>
      </c>
      <c r="R61" s="72" t="s">
        <v>1021</v>
      </c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3"/>
      <c r="DB61" s="73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3"/>
      <c r="DQ61" s="73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</row>
    <row r="62" spans="1:132" s="82" customFormat="1" ht="14.5" x14ac:dyDescent="0.3">
      <c r="A62" s="73"/>
      <c r="B62" s="74" t="s">
        <v>126</v>
      </c>
      <c r="C62" s="75" t="s">
        <v>15</v>
      </c>
      <c r="D62" s="76" t="s">
        <v>857</v>
      </c>
      <c r="E62" s="77" t="s">
        <v>140</v>
      </c>
      <c r="F62" s="77" t="s">
        <v>929</v>
      </c>
      <c r="G62" s="76">
        <v>127898</v>
      </c>
      <c r="H62" s="78">
        <v>1381258</v>
      </c>
      <c r="I62" s="79">
        <v>41258</v>
      </c>
      <c r="J62" s="80" t="s">
        <v>907</v>
      </c>
      <c r="K62" s="77" t="s">
        <v>837</v>
      </c>
      <c r="L62" s="81" t="s">
        <v>4</v>
      </c>
      <c r="M62" s="84">
        <v>43922</v>
      </c>
      <c r="N62" s="84">
        <v>43948</v>
      </c>
      <c r="O62" s="84" t="s">
        <v>1049</v>
      </c>
      <c r="P62" s="84" t="s">
        <v>891</v>
      </c>
      <c r="Q62" s="72" t="s">
        <v>1020</v>
      </c>
      <c r="R62" s="72" t="s">
        <v>1021</v>
      </c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3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3"/>
      <c r="DB62" s="73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3"/>
      <c r="DQ62" s="73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</row>
    <row r="63" spans="1:132" s="82" customFormat="1" ht="14.5" x14ac:dyDescent="0.3">
      <c r="A63" s="73"/>
      <c r="B63" s="74" t="s">
        <v>295</v>
      </c>
      <c r="C63" s="75" t="s">
        <v>15</v>
      </c>
      <c r="D63" s="76" t="s">
        <v>885</v>
      </c>
      <c r="E63" s="77" t="s">
        <v>32</v>
      </c>
      <c r="F63" s="77" t="s">
        <v>928</v>
      </c>
      <c r="G63" s="76">
        <v>210633</v>
      </c>
      <c r="H63" s="78">
        <v>1385507</v>
      </c>
      <c r="I63" s="79">
        <v>40786</v>
      </c>
      <c r="J63" s="80" t="s">
        <v>894</v>
      </c>
      <c r="K63" s="77" t="s">
        <v>22</v>
      </c>
      <c r="L63" s="81" t="s">
        <v>5</v>
      </c>
      <c r="M63" s="84">
        <v>43836</v>
      </c>
      <c r="N63" s="84" t="s">
        <v>1049</v>
      </c>
      <c r="O63" s="84" t="s">
        <v>1049</v>
      </c>
      <c r="P63" s="84" t="s">
        <v>891</v>
      </c>
      <c r="Q63" s="72" t="s">
        <v>927</v>
      </c>
      <c r="R63" s="72" t="s">
        <v>926</v>
      </c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3"/>
      <c r="CM63" s="73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3"/>
      <c r="DB63" s="73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3"/>
      <c r="DQ63" s="73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</row>
    <row r="64" spans="1:132" s="82" customFormat="1" ht="14.5" x14ac:dyDescent="0.3">
      <c r="A64" s="73"/>
      <c r="B64" s="74" t="s">
        <v>632</v>
      </c>
      <c r="C64" s="75" t="s">
        <v>15</v>
      </c>
      <c r="D64" s="76" t="s">
        <v>876</v>
      </c>
      <c r="E64" s="77" t="s">
        <v>636</v>
      </c>
      <c r="F64" s="77" t="s">
        <v>925</v>
      </c>
      <c r="G64" s="76">
        <v>453700</v>
      </c>
      <c r="H64" s="78">
        <v>1365795</v>
      </c>
      <c r="I64" s="79">
        <v>42522</v>
      </c>
      <c r="J64" s="80" t="s">
        <v>914</v>
      </c>
      <c r="K64" s="77" t="s">
        <v>837</v>
      </c>
      <c r="L64" s="81" t="s">
        <v>4</v>
      </c>
      <c r="M64" s="84">
        <v>44053</v>
      </c>
      <c r="N64" s="84" t="s">
        <v>1049</v>
      </c>
      <c r="O64" s="84" t="s">
        <v>1049</v>
      </c>
      <c r="P64" s="84" t="s">
        <v>891</v>
      </c>
      <c r="Q64" s="72" t="s">
        <v>923</v>
      </c>
      <c r="R64" s="72" t="s">
        <v>922</v>
      </c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3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3"/>
      <c r="CM64" s="73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3"/>
      <c r="DB64" s="73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3"/>
      <c r="DQ64" s="73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</row>
    <row r="65" spans="1:132" s="82" customFormat="1" ht="14.5" x14ac:dyDescent="0.3">
      <c r="A65" s="73"/>
      <c r="B65" s="74" t="s">
        <v>632</v>
      </c>
      <c r="C65" s="75" t="s">
        <v>15</v>
      </c>
      <c r="D65" s="76" t="s">
        <v>876</v>
      </c>
      <c r="E65" s="77" t="s">
        <v>638</v>
      </c>
      <c r="F65" s="77" t="s">
        <v>924</v>
      </c>
      <c r="G65" s="76">
        <v>457480</v>
      </c>
      <c r="H65" s="78">
        <v>1379397</v>
      </c>
      <c r="I65" s="79">
        <v>42412</v>
      </c>
      <c r="J65" s="80" t="s">
        <v>914</v>
      </c>
      <c r="K65" s="77" t="s">
        <v>837</v>
      </c>
      <c r="L65" s="81" t="s">
        <v>4</v>
      </c>
      <c r="M65" s="84">
        <v>44053</v>
      </c>
      <c r="N65" s="84" t="s">
        <v>1049</v>
      </c>
      <c r="O65" s="84" t="s">
        <v>1049</v>
      </c>
      <c r="P65" s="84" t="s">
        <v>891</v>
      </c>
      <c r="Q65" s="72" t="s">
        <v>923</v>
      </c>
      <c r="R65" s="72" t="s">
        <v>922</v>
      </c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3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3"/>
      <c r="CM65" s="73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3"/>
      <c r="DB65" s="73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3"/>
      <c r="DQ65" s="73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</row>
    <row r="66" spans="1:132" s="82" customFormat="1" ht="14.5" x14ac:dyDescent="0.3">
      <c r="A66" s="73"/>
      <c r="B66" s="74" t="s">
        <v>632</v>
      </c>
      <c r="C66" s="75" t="s">
        <v>15</v>
      </c>
      <c r="D66" s="76" t="s">
        <v>876</v>
      </c>
      <c r="E66" s="77" t="s">
        <v>639</v>
      </c>
      <c r="F66" s="77" t="s">
        <v>921</v>
      </c>
      <c r="G66" s="76">
        <v>453640</v>
      </c>
      <c r="H66" s="78">
        <v>1382171</v>
      </c>
      <c r="I66" s="79">
        <v>42420</v>
      </c>
      <c r="J66" s="80" t="s">
        <v>914</v>
      </c>
      <c r="K66" s="77" t="s">
        <v>41</v>
      </c>
      <c r="L66" s="81" t="s">
        <v>5</v>
      </c>
      <c r="M66" s="84">
        <v>44053</v>
      </c>
      <c r="N66" s="84" t="s">
        <v>1049</v>
      </c>
      <c r="O66" s="84" t="s">
        <v>1049</v>
      </c>
      <c r="P66" s="84" t="s">
        <v>891</v>
      </c>
      <c r="Q66" s="72" t="s">
        <v>920</v>
      </c>
      <c r="R66" s="72" t="s">
        <v>919</v>
      </c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3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3"/>
      <c r="DB66" s="73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3"/>
      <c r="DQ66" s="73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</row>
    <row r="67" spans="1:132" s="82" customFormat="1" ht="14.5" x14ac:dyDescent="0.3">
      <c r="A67" s="73"/>
      <c r="B67" s="74" t="s">
        <v>646</v>
      </c>
      <c r="C67" s="75" t="s">
        <v>15</v>
      </c>
      <c r="D67" s="76" t="s">
        <v>877</v>
      </c>
      <c r="E67" s="77" t="s">
        <v>649</v>
      </c>
      <c r="F67" s="77" t="s">
        <v>918</v>
      </c>
      <c r="G67" s="76">
        <v>471568</v>
      </c>
      <c r="H67" s="78">
        <v>1361757</v>
      </c>
      <c r="I67" s="79">
        <v>41517</v>
      </c>
      <c r="J67" s="80" t="s">
        <v>902</v>
      </c>
      <c r="K67" s="77" t="s">
        <v>22</v>
      </c>
      <c r="L67" s="81" t="s">
        <v>5</v>
      </c>
      <c r="M67" s="84">
        <v>44004</v>
      </c>
      <c r="N67" s="84" t="s">
        <v>1049</v>
      </c>
      <c r="O67" s="84" t="s">
        <v>1049</v>
      </c>
      <c r="P67" s="84" t="s">
        <v>891</v>
      </c>
      <c r="Q67" s="72" t="s">
        <v>1081</v>
      </c>
      <c r="R67" s="72" t="s">
        <v>1028</v>
      </c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3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3"/>
      <c r="CM67" s="73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3"/>
      <c r="DB67" s="73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3"/>
      <c r="DQ67" s="73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</row>
    <row r="68" spans="1:132" s="82" customFormat="1" ht="126" x14ac:dyDescent="0.3">
      <c r="A68" s="73"/>
      <c r="B68" s="74" t="s">
        <v>661</v>
      </c>
      <c r="C68" s="75" t="s">
        <v>15</v>
      </c>
      <c r="D68" s="76" t="s">
        <v>842</v>
      </c>
      <c r="E68" s="77" t="s">
        <v>663</v>
      </c>
      <c r="F68" s="77" t="s">
        <v>917</v>
      </c>
      <c r="G68" s="76">
        <v>481605</v>
      </c>
      <c r="H68" s="78">
        <v>1435741</v>
      </c>
      <c r="I68" s="79">
        <v>42154</v>
      </c>
      <c r="J68" s="80" t="s">
        <v>914</v>
      </c>
      <c r="K68" s="77" t="s">
        <v>837</v>
      </c>
      <c r="L68" s="81" t="s">
        <v>4</v>
      </c>
      <c r="M68" s="84">
        <v>43978</v>
      </c>
      <c r="N68" s="84">
        <v>43980</v>
      </c>
      <c r="O68" s="84" t="s">
        <v>1049</v>
      </c>
      <c r="P68" s="84" t="s">
        <v>891</v>
      </c>
      <c r="Q68" s="72" t="s">
        <v>1082</v>
      </c>
      <c r="R68" s="72" t="s">
        <v>1037</v>
      </c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3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3"/>
      <c r="DB68" s="73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3"/>
      <c r="DQ68" s="73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</row>
    <row r="69" spans="1:132" s="82" customFormat="1" ht="42" x14ac:dyDescent="0.3">
      <c r="A69" s="73"/>
      <c r="B69" s="74" t="s">
        <v>661</v>
      </c>
      <c r="C69" s="75" t="s">
        <v>15</v>
      </c>
      <c r="D69" s="76" t="s">
        <v>842</v>
      </c>
      <c r="E69" s="77" t="s">
        <v>273</v>
      </c>
      <c r="F69" s="77" t="s">
        <v>916</v>
      </c>
      <c r="G69" s="76">
        <v>486210</v>
      </c>
      <c r="H69" s="78">
        <v>1374316</v>
      </c>
      <c r="I69" s="79">
        <v>41439</v>
      </c>
      <c r="J69" s="80" t="s">
        <v>894</v>
      </c>
      <c r="K69" s="77" t="s">
        <v>837</v>
      </c>
      <c r="L69" s="81" t="s">
        <v>4</v>
      </c>
      <c r="M69" s="84">
        <v>43973</v>
      </c>
      <c r="N69" s="84">
        <v>43978</v>
      </c>
      <c r="O69" s="84" t="s">
        <v>1049</v>
      </c>
      <c r="P69" s="84" t="s">
        <v>891</v>
      </c>
      <c r="Q69" s="72" t="s">
        <v>1083</v>
      </c>
      <c r="R69" s="72" t="s">
        <v>1039</v>
      </c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3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3"/>
      <c r="DB69" s="73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3"/>
      <c r="DQ69" s="73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</row>
    <row r="70" spans="1:132" s="82" customFormat="1" ht="14.5" x14ac:dyDescent="0.3">
      <c r="A70" s="73"/>
      <c r="B70" s="74" t="s">
        <v>661</v>
      </c>
      <c r="C70" s="75" t="s">
        <v>15</v>
      </c>
      <c r="D70" s="76" t="s">
        <v>843</v>
      </c>
      <c r="E70" s="77" t="s">
        <v>679</v>
      </c>
      <c r="F70" s="77" t="s">
        <v>915</v>
      </c>
      <c r="G70" s="76">
        <v>482285</v>
      </c>
      <c r="H70" s="78">
        <v>1360252</v>
      </c>
      <c r="I70" s="79">
        <v>42570</v>
      </c>
      <c r="J70" s="80" t="s">
        <v>914</v>
      </c>
      <c r="K70" s="77" t="s">
        <v>837</v>
      </c>
      <c r="L70" s="81" t="s">
        <v>4</v>
      </c>
      <c r="M70" s="84">
        <v>43922</v>
      </c>
      <c r="N70" s="84">
        <v>43941</v>
      </c>
      <c r="O70" s="84" t="s">
        <v>1049</v>
      </c>
      <c r="P70" s="84" t="s">
        <v>891</v>
      </c>
      <c r="Q70" s="72" t="s">
        <v>1020</v>
      </c>
      <c r="R70" s="72" t="s">
        <v>1021</v>
      </c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</row>
    <row r="71" spans="1:132" s="82" customFormat="1" ht="14.5" x14ac:dyDescent="0.3">
      <c r="A71" s="73"/>
      <c r="B71" s="74" t="s">
        <v>661</v>
      </c>
      <c r="C71" s="75" t="s">
        <v>15</v>
      </c>
      <c r="D71" s="76" t="s">
        <v>843</v>
      </c>
      <c r="E71" s="77" t="s">
        <v>683</v>
      </c>
      <c r="F71" s="77" t="s">
        <v>913</v>
      </c>
      <c r="G71" s="76">
        <v>486185</v>
      </c>
      <c r="H71" s="78">
        <v>1374232</v>
      </c>
      <c r="I71" s="79">
        <v>41820</v>
      </c>
      <c r="J71" s="80" t="s">
        <v>894</v>
      </c>
      <c r="K71" s="77" t="s">
        <v>837</v>
      </c>
      <c r="L71" s="81" t="s">
        <v>4</v>
      </c>
      <c r="M71" s="84">
        <v>43951</v>
      </c>
      <c r="N71" s="84">
        <v>43955</v>
      </c>
      <c r="O71" s="84" t="s">
        <v>1049</v>
      </c>
      <c r="P71" s="84" t="s">
        <v>891</v>
      </c>
      <c r="Q71" s="72" t="s">
        <v>1020</v>
      </c>
      <c r="R71" s="72" t="s">
        <v>1021</v>
      </c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3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3"/>
      <c r="CM71" s="73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3"/>
      <c r="DB71" s="73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3"/>
      <c r="DQ71" s="73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</row>
    <row r="72" spans="1:132" s="82" customFormat="1" ht="14.5" x14ac:dyDescent="0.3">
      <c r="A72" s="73"/>
      <c r="B72" s="74" t="s">
        <v>35</v>
      </c>
      <c r="C72" s="75" t="s">
        <v>835</v>
      </c>
      <c r="D72" s="76" t="s">
        <v>849</v>
      </c>
      <c r="E72" s="77" t="s">
        <v>39</v>
      </c>
      <c r="F72" s="77" t="s">
        <v>912</v>
      </c>
      <c r="G72" s="76">
        <v>35920</v>
      </c>
      <c r="H72" s="78">
        <v>1439515</v>
      </c>
      <c r="I72" s="79">
        <v>31594</v>
      </c>
      <c r="J72" s="80" t="s">
        <v>907</v>
      </c>
      <c r="K72" s="77" t="s">
        <v>26</v>
      </c>
      <c r="L72" s="81" t="s">
        <v>4</v>
      </c>
      <c r="M72" s="84">
        <v>44090</v>
      </c>
      <c r="N72" s="84" t="s">
        <v>1049</v>
      </c>
      <c r="O72" s="84" t="s">
        <v>1049</v>
      </c>
      <c r="P72" s="84" t="s">
        <v>891</v>
      </c>
      <c r="Q72" s="72" t="s">
        <v>911</v>
      </c>
      <c r="R72" s="72" t="s">
        <v>910</v>
      </c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3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3"/>
      <c r="CM72" s="73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3"/>
      <c r="DB72" s="73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3"/>
      <c r="DQ72" s="73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</row>
    <row r="73" spans="1:132" s="82" customFormat="1" ht="14.5" x14ac:dyDescent="0.3">
      <c r="A73" s="73"/>
      <c r="B73" s="74" t="s">
        <v>35</v>
      </c>
      <c r="C73" s="75" t="s">
        <v>835</v>
      </c>
      <c r="D73" s="76" t="s">
        <v>849</v>
      </c>
      <c r="E73" s="77" t="s">
        <v>42</v>
      </c>
      <c r="F73" s="77" t="s">
        <v>909</v>
      </c>
      <c r="G73" s="76">
        <v>36401</v>
      </c>
      <c r="H73" s="78">
        <v>1377413</v>
      </c>
      <c r="I73" s="79">
        <v>40975</v>
      </c>
      <c r="J73" s="80" t="s">
        <v>894</v>
      </c>
      <c r="K73" s="77" t="s">
        <v>837</v>
      </c>
      <c r="L73" s="81" t="s">
        <v>4</v>
      </c>
      <c r="M73" s="84">
        <v>43999</v>
      </c>
      <c r="N73" s="84">
        <v>44008</v>
      </c>
      <c r="O73" s="84" t="s">
        <v>1049</v>
      </c>
      <c r="P73" s="84" t="s">
        <v>891</v>
      </c>
      <c r="Q73" s="72" t="s">
        <v>1020</v>
      </c>
      <c r="R73" s="72" t="s">
        <v>1021</v>
      </c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3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3"/>
      <c r="CM73" s="73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3"/>
      <c r="DB73" s="73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3"/>
      <c r="DQ73" s="73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</row>
    <row r="74" spans="1:132" s="82" customFormat="1" ht="98" x14ac:dyDescent="0.3">
      <c r="A74" s="73"/>
      <c r="B74" s="74" t="s">
        <v>45</v>
      </c>
      <c r="C74" s="75" t="s">
        <v>835</v>
      </c>
      <c r="D74" s="76" t="s">
        <v>850</v>
      </c>
      <c r="E74" s="77" t="s">
        <v>77</v>
      </c>
      <c r="F74" s="77" t="s">
        <v>908</v>
      </c>
      <c r="G74" s="76">
        <v>55209</v>
      </c>
      <c r="H74" s="78">
        <v>1355220</v>
      </c>
      <c r="I74" s="79">
        <v>41790</v>
      </c>
      <c r="J74" s="80" t="s">
        <v>907</v>
      </c>
      <c r="K74" s="77" t="s">
        <v>41</v>
      </c>
      <c r="L74" s="81" t="s">
        <v>5</v>
      </c>
      <c r="M74" s="84">
        <v>44001</v>
      </c>
      <c r="N74" s="84">
        <v>41795</v>
      </c>
      <c r="O74" s="84" t="s">
        <v>1049</v>
      </c>
      <c r="P74" s="84" t="s">
        <v>891</v>
      </c>
      <c r="Q74" s="72" t="s">
        <v>1084</v>
      </c>
      <c r="R74" s="72" t="s">
        <v>1040</v>
      </c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73"/>
      <c r="CC74" s="73"/>
      <c r="CD74" s="73"/>
      <c r="CE74" s="73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73"/>
      <c r="CV74" s="73"/>
      <c r="CW74" s="73"/>
      <c r="CX74" s="73"/>
      <c r="CY74" s="73"/>
      <c r="CZ74" s="73"/>
      <c r="DA74" s="73"/>
      <c r="DB74" s="73"/>
      <c r="DC74" s="73"/>
      <c r="DD74" s="73"/>
      <c r="DE74" s="73"/>
      <c r="DF74" s="73"/>
      <c r="DG74" s="73"/>
      <c r="DH74" s="73"/>
      <c r="DI74" s="73"/>
      <c r="DJ74" s="73"/>
      <c r="DK74" s="73"/>
      <c r="DL74" s="73"/>
      <c r="DM74" s="73"/>
      <c r="DN74" s="73"/>
      <c r="DO74" s="73"/>
      <c r="DP74" s="73"/>
      <c r="DQ74" s="73"/>
      <c r="DR74" s="73"/>
      <c r="DS74" s="73"/>
      <c r="DT74" s="73"/>
      <c r="DU74" s="73"/>
      <c r="DV74" s="73"/>
      <c r="DW74" s="73"/>
      <c r="DX74" s="73"/>
      <c r="DY74" s="73"/>
      <c r="DZ74" s="73"/>
      <c r="EA74" s="73"/>
      <c r="EB74" s="73"/>
    </row>
    <row r="75" spans="1:132" s="82" customFormat="1" ht="14.5" x14ac:dyDescent="0.3">
      <c r="A75" s="73"/>
      <c r="B75" s="74" t="s">
        <v>45</v>
      </c>
      <c r="C75" s="75" t="s">
        <v>835</v>
      </c>
      <c r="D75" s="76" t="s">
        <v>850</v>
      </c>
      <c r="E75" s="77" t="s">
        <v>78</v>
      </c>
      <c r="F75" s="77" t="s">
        <v>906</v>
      </c>
      <c r="G75" s="76">
        <v>56807</v>
      </c>
      <c r="H75" s="78">
        <v>1358103</v>
      </c>
      <c r="I75" s="79">
        <v>42485</v>
      </c>
      <c r="J75" s="80" t="s">
        <v>894</v>
      </c>
      <c r="K75" s="77" t="s">
        <v>22</v>
      </c>
      <c r="L75" s="81" t="s">
        <v>5</v>
      </c>
      <c r="M75" s="84">
        <v>44000</v>
      </c>
      <c r="N75" s="84">
        <v>44015</v>
      </c>
      <c r="O75" s="84" t="s">
        <v>1049</v>
      </c>
      <c r="P75" s="84" t="s">
        <v>891</v>
      </c>
      <c r="Q75" s="72" t="s">
        <v>1020</v>
      </c>
      <c r="R75" s="72" t="s">
        <v>1021</v>
      </c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3"/>
      <c r="BY75" s="73"/>
      <c r="BZ75" s="73"/>
      <c r="CA75" s="73"/>
      <c r="CB75" s="73"/>
      <c r="CC75" s="73"/>
      <c r="CD75" s="73"/>
      <c r="CE75" s="73"/>
      <c r="CF75" s="73"/>
      <c r="CG75" s="73"/>
      <c r="CH75" s="73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3"/>
      <c r="DU75" s="73"/>
      <c r="DV75" s="73"/>
      <c r="DW75" s="73"/>
      <c r="DX75" s="73"/>
      <c r="DY75" s="73"/>
      <c r="DZ75" s="73"/>
      <c r="EA75" s="73"/>
      <c r="EB75" s="73"/>
    </row>
    <row r="76" spans="1:132" s="82" customFormat="1" ht="14.5" x14ac:dyDescent="0.3">
      <c r="A76" s="73"/>
      <c r="B76" s="74" t="s">
        <v>45</v>
      </c>
      <c r="C76" s="75" t="s">
        <v>835</v>
      </c>
      <c r="D76" s="76" t="s">
        <v>850</v>
      </c>
      <c r="E76" s="77" t="s">
        <v>82</v>
      </c>
      <c r="F76" s="77" t="s">
        <v>905</v>
      </c>
      <c r="G76" s="76">
        <v>57416</v>
      </c>
      <c r="H76" s="78">
        <v>1382268</v>
      </c>
      <c r="I76" s="79">
        <v>41639</v>
      </c>
      <c r="J76" s="80" t="s">
        <v>894</v>
      </c>
      <c r="K76" s="77" t="s">
        <v>26</v>
      </c>
      <c r="L76" s="81" t="s">
        <v>4</v>
      </c>
      <c r="M76" s="84">
        <v>41564</v>
      </c>
      <c r="N76" s="84">
        <v>43892</v>
      </c>
      <c r="O76" s="84" t="s">
        <v>1049</v>
      </c>
      <c r="P76" s="84" t="s">
        <v>891</v>
      </c>
      <c r="Q76" s="72" t="s">
        <v>1020</v>
      </c>
      <c r="R76" s="72" t="s">
        <v>1021</v>
      </c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3"/>
      <c r="CA76" s="73"/>
      <c r="CB76" s="73"/>
      <c r="CC76" s="73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3"/>
      <c r="DU76" s="73"/>
      <c r="DV76" s="73"/>
      <c r="DW76" s="73"/>
      <c r="DX76" s="73"/>
      <c r="DY76" s="73"/>
      <c r="DZ76" s="73"/>
      <c r="EA76" s="73"/>
      <c r="EB76" s="73"/>
    </row>
    <row r="77" spans="1:132" s="82" customFormat="1" ht="84" x14ac:dyDescent="0.3">
      <c r="A77" s="73"/>
      <c r="B77" s="74" t="s">
        <v>45</v>
      </c>
      <c r="C77" s="75" t="s">
        <v>835</v>
      </c>
      <c r="D77" s="76" t="s">
        <v>851</v>
      </c>
      <c r="E77" s="77" t="s">
        <v>47</v>
      </c>
      <c r="F77" s="77" t="s">
        <v>904</v>
      </c>
      <c r="G77" s="76">
        <v>50750</v>
      </c>
      <c r="H77" s="78">
        <v>1440422</v>
      </c>
      <c r="I77" s="79">
        <v>36870</v>
      </c>
      <c r="J77" s="80" t="s">
        <v>894</v>
      </c>
      <c r="K77" s="77" t="s">
        <v>26</v>
      </c>
      <c r="L77" s="81" t="s">
        <v>4</v>
      </c>
      <c r="M77" s="84">
        <v>40632</v>
      </c>
      <c r="N77" s="84">
        <v>40889</v>
      </c>
      <c r="O77" s="84" t="s">
        <v>1049</v>
      </c>
      <c r="P77" s="84" t="s">
        <v>891</v>
      </c>
      <c r="Q77" s="72" t="s">
        <v>1085</v>
      </c>
      <c r="R77" s="72" t="s">
        <v>1086</v>
      </c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3"/>
      <c r="BM77" s="73"/>
      <c r="BN77" s="73"/>
      <c r="BO77" s="73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3"/>
      <c r="CA77" s="73"/>
      <c r="CB77" s="73"/>
      <c r="CC77" s="73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3"/>
      <c r="DU77" s="73"/>
      <c r="DV77" s="73"/>
      <c r="DW77" s="73"/>
      <c r="DX77" s="73"/>
      <c r="DY77" s="73"/>
      <c r="DZ77" s="73"/>
      <c r="EA77" s="73"/>
      <c r="EB77" s="73"/>
    </row>
    <row r="78" spans="1:132" s="82" customFormat="1" ht="14.5" x14ac:dyDescent="0.3">
      <c r="A78" s="73"/>
      <c r="B78" s="74" t="s">
        <v>45</v>
      </c>
      <c r="C78" s="75" t="s">
        <v>835</v>
      </c>
      <c r="D78" s="76" t="s">
        <v>851</v>
      </c>
      <c r="E78" s="77" t="s">
        <v>92</v>
      </c>
      <c r="F78" s="77" t="s">
        <v>903</v>
      </c>
      <c r="G78" s="76">
        <v>51512</v>
      </c>
      <c r="H78" s="78">
        <v>1386023</v>
      </c>
      <c r="I78" s="79">
        <v>40074</v>
      </c>
      <c r="J78" s="80" t="s">
        <v>902</v>
      </c>
      <c r="K78" s="77" t="s">
        <v>26</v>
      </c>
      <c r="L78" s="81" t="s">
        <v>4</v>
      </c>
      <c r="M78" s="84">
        <v>40094</v>
      </c>
      <c r="N78" s="84" t="s">
        <v>1049</v>
      </c>
      <c r="O78" s="84" t="s">
        <v>1049</v>
      </c>
      <c r="P78" s="84" t="s">
        <v>891</v>
      </c>
      <c r="Q78" s="72" t="s">
        <v>901</v>
      </c>
      <c r="R78" s="72" t="s">
        <v>900</v>
      </c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3"/>
      <c r="DV78" s="73"/>
      <c r="DW78" s="73"/>
      <c r="DX78" s="73"/>
      <c r="DY78" s="73"/>
      <c r="DZ78" s="73"/>
      <c r="EA78" s="73"/>
      <c r="EB78" s="73"/>
    </row>
    <row r="79" spans="1:132" s="82" customFormat="1" ht="14.5" x14ac:dyDescent="0.3">
      <c r="A79" s="73"/>
      <c r="B79" s="74" t="s">
        <v>45</v>
      </c>
      <c r="C79" s="75" t="s">
        <v>835</v>
      </c>
      <c r="D79" s="76" t="s">
        <v>854</v>
      </c>
      <c r="E79" s="77" t="s">
        <v>65</v>
      </c>
      <c r="F79" s="77" t="s">
        <v>899</v>
      </c>
      <c r="G79" s="76">
        <v>56906</v>
      </c>
      <c r="H79" s="78">
        <v>1440798</v>
      </c>
      <c r="I79" s="79">
        <v>37256</v>
      </c>
      <c r="J79" s="80" t="s">
        <v>894</v>
      </c>
      <c r="K79" s="77" t="s">
        <v>41</v>
      </c>
      <c r="L79" s="81" t="s">
        <v>5</v>
      </c>
      <c r="M79" s="84">
        <v>43831</v>
      </c>
      <c r="N79" s="84" t="s">
        <v>1049</v>
      </c>
      <c r="O79" s="84" t="s">
        <v>1049</v>
      </c>
      <c r="P79" s="84" t="s">
        <v>891</v>
      </c>
      <c r="Q79" s="72" t="s">
        <v>898</v>
      </c>
      <c r="R79" s="72" t="s">
        <v>897</v>
      </c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3"/>
      <c r="AX79" s="73"/>
      <c r="AY79" s="73"/>
      <c r="AZ79" s="73"/>
      <c r="BA79" s="73"/>
      <c r="BB79" s="73"/>
      <c r="BC79" s="73"/>
      <c r="BD79" s="73"/>
      <c r="BE79" s="73"/>
      <c r="BF79" s="73"/>
      <c r="BG79" s="73"/>
      <c r="BH79" s="73"/>
      <c r="BI79" s="73"/>
      <c r="BJ79" s="73"/>
      <c r="BK79" s="73"/>
      <c r="BL79" s="73"/>
      <c r="BM79" s="73"/>
      <c r="BN79" s="73"/>
      <c r="BO79" s="73"/>
      <c r="BP79" s="73"/>
      <c r="BQ79" s="73"/>
      <c r="BR79" s="73"/>
      <c r="BS79" s="73"/>
      <c r="BT79" s="73"/>
      <c r="BU79" s="73"/>
      <c r="BV79" s="73"/>
      <c r="BW79" s="73"/>
      <c r="BX79" s="73"/>
      <c r="BY79" s="73"/>
      <c r="BZ79" s="73"/>
      <c r="CA79" s="73"/>
      <c r="CB79" s="73"/>
      <c r="CC79" s="73"/>
      <c r="CD79" s="73"/>
      <c r="CE79" s="73"/>
      <c r="CF79" s="73"/>
      <c r="CG79" s="73"/>
      <c r="CH79" s="73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3"/>
      <c r="DU79" s="73"/>
      <c r="DV79" s="73"/>
      <c r="DW79" s="73"/>
      <c r="DX79" s="73"/>
      <c r="DY79" s="73"/>
      <c r="DZ79" s="73"/>
      <c r="EA79" s="73"/>
      <c r="EB79" s="73"/>
    </row>
    <row r="80" spans="1:132" s="82" customFormat="1" ht="98" x14ac:dyDescent="0.3">
      <c r="A80" s="73"/>
      <c r="B80" s="74" t="s">
        <v>168</v>
      </c>
      <c r="C80" s="75" t="s">
        <v>835</v>
      </c>
      <c r="D80" s="76" t="s">
        <v>896</v>
      </c>
      <c r="E80" s="77" t="s">
        <v>171</v>
      </c>
      <c r="F80" s="77" t="s">
        <v>895</v>
      </c>
      <c r="G80" s="76">
        <v>153450</v>
      </c>
      <c r="H80" s="78">
        <v>1439691</v>
      </c>
      <c r="I80" s="79">
        <v>36266</v>
      </c>
      <c r="J80" s="80" t="s">
        <v>894</v>
      </c>
      <c r="K80" s="77" t="s">
        <v>26</v>
      </c>
      <c r="L80" s="81" t="s">
        <v>4</v>
      </c>
      <c r="M80" s="84">
        <v>40626</v>
      </c>
      <c r="N80" s="84">
        <v>40672</v>
      </c>
      <c r="O80" s="84" t="s">
        <v>1049</v>
      </c>
      <c r="P80" s="84" t="s">
        <v>891</v>
      </c>
      <c r="Q80" s="72" t="s">
        <v>1087</v>
      </c>
      <c r="R80" s="72" t="s">
        <v>1041</v>
      </c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3"/>
      <c r="CA80" s="73"/>
      <c r="CB80" s="73"/>
      <c r="CC80" s="73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3"/>
      <c r="DU80" s="73"/>
      <c r="DV80" s="73"/>
      <c r="DW80" s="73"/>
      <c r="DX80" s="73"/>
      <c r="DY80" s="73"/>
      <c r="DZ80" s="73"/>
      <c r="EA80" s="73"/>
      <c r="EB80" s="73"/>
    </row>
    <row r="81" spans="1:132" s="82" customFormat="1" ht="14.5" x14ac:dyDescent="0.3">
      <c r="A81" s="73"/>
      <c r="B81" s="74" t="s">
        <v>725</v>
      </c>
      <c r="C81" s="75" t="s">
        <v>835</v>
      </c>
      <c r="D81" s="76" t="s">
        <v>880</v>
      </c>
      <c r="E81" s="77" t="s">
        <v>730</v>
      </c>
      <c r="F81" s="77" t="s">
        <v>893</v>
      </c>
      <c r="G81" s="76">
        <v>542520</v>
      </c>
      <c r="H81" s="78">
        <v>1362120</v>
      </c>
      <c r="I81" s="79">
        <v>41684</v>
      </c>
      <c r="J81" s="80" t="s">
        <v>892</v>
      </c>
      <c r="K81" s="77" t="s">
        <v>837</v>
      </c>
      <c r="L81" s="81" t="s">
        <v>4</v>
      </c>
      <c r="M81" s="84" t="s">
        <v>1057</v>
      </c>
      <c r="N81" s="84" t="s">
        <v>1049</v>
      </c>
      <c r="O81" s="84" t="s">
        <v>1049</v>
      </c>
      <c r="P81" s="84" t="s">
        <v>891</v>
      </c>
      <c r="Q81" s="72" t="s">
        <v>890</v>
      </c>
      <c r="R81" s="72" t="s">
        <v>889</v>
      </c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3"/>
      <c r="CA81" s="73"/>
      <c r="CB81" s="73"/>
      <c r="CC81" s="73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3"/>
      <c r="DU81" s="73"/>
      <c r="DV81" s="73"/>
      <c r="DW81" s="73"/>
      <c r="DX81" s="73"/>
      <c r="DY81" s="73"/>
      <c r="DZ81" s="73"/>
      <c r="EA81" s="73"/>
      <c r="EB81" s="73"/>
    </row>
    <row r="82" spans="1:132" x14ac:dyDescent="0.3"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</row>
    <row r="83" spans="1:132" x14ac:dyDescent="0.3"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</row>
    <row r="84" spans="1:132" x14ac:dyDescent="0.3"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</row>
    <row r="85" spans="1:132" ht="15.5" x14ac:dyDescent="0.35"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9"/>
    </row>
    <row r="86" spans="1:132" x14ac:dyDescent="0.3"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70" t="s">
        <v>888</v>
      </c>
      <c r="R86" s="44"/>
    </row>
    <row r="87" spans="1:132" x14ac:dyDescent="0.3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71"/>
      <c r="R87" s="44"/>
    </row>
    <row r="88" spans="1:132" x14ac:dyDescent="0.3"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71" t="s">
        <v>802</v>
      </c>
      <c r="R88" s="44"/>
    </row>
    <row r="89" spans="1:132" x14ac:dyDescent="0.3"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71" t="s">
        <v>803</v>
      </c>
      <c r="R89" s="44"/>
    </row>
    <row r="90" spans="1:132" x14ac:dyDescent="0.3"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71" t="s">
        <v>804</v>
      </c>
      <c r="R90" s="44"/>
    </row>
    <row r="91" spans="1:132" x14ac:dyDescent="0.3"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71" t="s">
        <v>805</v>
      </c>
      <c r="R91" s="44"/>
    </row>
    <row r="92" spans="1:132" x14ac:dyDescent="0.3"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71" t="s">
        <v>806</v>
      </c>
      <c r="R92" s="44"/>
    </row>
    <row r="93" spans="1:132" x14ac:dyDescent="0.3"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71" t="s">
        <v>807</v>
      </c>
      <c r="R93" s="44"/>
    </row>
    <row r="94" spans="1:132" x14ac:dyDescent="0.3"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71" t="s">
        <v>808</v>
      </c>
      <c r="R94" s="44"/>
    </row>
    <row r="95" spans="1:132" x14ac:dyDescent="0.3"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71" t="s">
        <v>809</v>
      </c>
      <c r="R95" s="44"/>
    </row>
    <row r="96" spans="1:132" x14ac:dyDescent="0.3"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71" t="s">
        <v>810</v>
      </c>
      <c r="R96" s="44"/>
    </row>
    <row r="97" spans="2:18" x14ac:dyDescent="0.3"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71" t="s">
        <v>811</v>
      </c>
      <c r="R97" s="44"/>
    </row>
    <row r="98" spans="2:18" x14ac:dyDescent="0.3"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71" t="s">
        <v>812</v>
      </c>
      <c r="R98" s="44"/>
    </row>
    <row r="99" spans="2:18" x14ac:dyDescent="0.3"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71" t="s">
        <v>813</v>
      </c>
      <c r="R99" s="44"/>
    </row>
    <row r="100" spans="2:18" x14ac:dyDescent="0.3"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71" t="s">
        <v>814</v>
      </c>
      <c r="R100" s="44"/>
    </row>
    <row r="101" spans="2:18" x14ac:dyDescent="0.3"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71" t="s">
        <v>815</v>
      </c>
      <c r="R101" s="44"/>
    </row>
    <row r="102" spans="2:18" x14ac:dyDescent="0.3"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71" t="s">
        <v>816</v>
      </c>
      <c r="R102" s="44"/>
    </row>
    <row r="103" spans="2:18" x14ac:dyDescent="0.3"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71" t="s">
        <v>817</v>
      </c>
      <c r="R103" s="44"/>
    </row>
    <row r="104" spans="2:18" x14ac:dyDescent="0.3"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71" t="s">
        <v>818</v>
      </c>
      <c r="R104" s="44"/>
    </row>
    <row r="105" spans="2:18" x14ac:dyDescent="0.3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71" t="s">
        <v>819</v>
      </c>
      <c r="R105" s="44"/>
    </row>
    <row r="106" spans="2:18" x14ac:dyDescent="0.3"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71" t="s">
        <v>820</v>
      </c>
      <c r="R106" s="44"/>
    </row>
    <row r="107" spans="2:18" x14ac:dyDescent="0.3"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71" t="s">
        <v>821</v>
      </c>
      <c r="R107" s="44"/>
    </row>
    <row r="108" spans="2:18" x14ac:dyDescent="0.3"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71" t="s">
        <v>822</v>
      </c>
      <c r="R108" s="44"/>
    </row>
    <row r="109" spans="2:18" x14ac:dyDescent="0.3"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71" t="s">
        <v>823</v>
      </c>
      <c r="R109" s="44"/>
    </row>
    <row r="110" spans="2:18" x14ac:dyDescent="0.3"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71" t="s">
        <v>824</v>
      </c>
      <c r="R110" s="44"/>
    </row>
    <row r="111" spans="2:18" x14ac:dyDescent="0.3"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71" t="s">
        <v>825</v>
      </c>
      <c r="R111" s="44"/>
    </row>
    <row r="112" spans="2:18" x14ac:dyDescent="0.3"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71" t="s">
        <v>826</v>
      </c>
      <c r="R112" s="44"/>
    </row>
    <row r="113" spans="2:18" x14ac:dyDescent="0.3"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71" t="s">
        <v>827</v>
      </c>
      <c r="R113" s="44"/>
    </row>
    <row r="114" spans="2:18" x14ac:dyDescent="0.3"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71" t="s">
        <v>828</v>
      </c>
      <c r="R114" s="44"/>
    </row>
    <row r="115" spans="2:18" x14ac:dyDescent="0.3"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71" t="s">
        <v>829</v>
      </c>
      <c r="R115" s="44"/>
    </row>
    <row r="116" spans="2:18" x14ac:dyDescent="0.3"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71" t="s">
        <v>830</v>
      </c>
      <c r="R116" s="44"/>
    </row>
    <row r="117" spans="2:18" x14ac:dyDescent="0.3"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71" t="s">
        <v>887</v>
      </c>
      <c r="R117" s="44"/>
    </row>
    <row r="118" spans="2:18" x14ac:dyDescent="0.3"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</row>
    <row r="119" spans="2:18" x14ac:dyDescent="0.3"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</row>
    <row r="120" spans="2:18" x14ac:dyDescent="0.3"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</row>
    <row r="121" spans="2:18" x14ac:dyDescent="0.3"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</row>
    <row r="122" spans="2:18" x14ac:dyDescent="0.3"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</row>
    <row r="123" spans="2:18" x14ac:dyDescent="0.3"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</row>
    <row r="124" spans="2:18" x14ac:dyDescent="0.3"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</row>
    <row r="125" spans="2:18" x14ac:dyDescent="0.3"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</row>
    <row r="126" spans="2:18" x14ac:dyDescent="0.3"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</row>
    <row r="127" spans="2:18" x14ac:dyDescent="0.3"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</row>
    <row r="128" spans="2:18" x14ac:dyDescent="0.3"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</row>
    <row r="129" spans="2:16" x14ac:dyDescent="0.3"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</row>
    <row r="130" spans="2:16" x14ac:dyDescent="0.3"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</row>
    <row r="131" spans="2:16" x14ac:dyDescent="0.3"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</row>
    <row r="132" spans="2:16" x14ac:dyDescent="0.3"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</row>
    <row r="133" spans="2:16" x14ac:dyDescent="0.3"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</row>
    <row r="134" spans="2:16" x14ac:dyDescent="0.3"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</row>
    <row r="135" spans="2:16" x14ac:dyDescent="0.3"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</row>
    <row r="136" spans="2:16" x14ac:dyDescent="0.3"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</row>
    <row r="137" spans="2:16" x14ac:dyDescent="0.3"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</row>
    <row r="138" spans="2:16" x14ac:dyDescent="0.3"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</row>
    <row r="139" spans="2:16" x14ac:dyDescent="0.3"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</row>
    <row r="140" spans="2:16" x14ac:dyDescent="0.3"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</row>
    <row r="141" spans="2:16" x14ac:dyDescent="0.3"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</row>
    <row r="142" spans="2:16" x14ac:dyDescent="0.3"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</row>
    <row r="143" spans="2:16" x14ac:dyDescent="0.3"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</row>
    <row r="144" spans="2:16" x14ac:dyDescent="0.3"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</row>
    <row r="145" spans="2:16" x14ac:dyDescent="0.3"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</row>
    <row r="146" spans="2:16" x14ac:dyDescent="0.3"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</row>
    <row r="147" spans="2:16" x14ac:dyDescent="0.3"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</row>
    <row r="148" spans="2:16" x14ac:dyDescent="0.3"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</row>
    <row r="149" spans="2:16" x14ac:dyDescent="0.3"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</row>
    <row r="150" spans="2:16" x14ac:dyDescent="0.3"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</row>
    <row r="151" spans="2:16" x14ac:dyDescent="0.3"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</row>
    <row r="152" spans="2:16" x14ac:dyDescent="0.3"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</row>
    <row r="153" spans="2:16" x14ac:dyDescent="0.3"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</row>
    <row r="154" spans="2:16" x14ac:dyDescent="0.3"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</row>
    <row r="155" spans="2:16" x14ac:dyDescent="0.3"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</row>
    <row r="156" spans="2:16" x14ac:dyDescent="0.3"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</row>
    <row r="157" spans="2:16" x14ac:dyDescent="0.3"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</row>
    <row r="158" spans="2:16" x14ac:dyDescent="0.3"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</row>
    <row r="159" spans="2:16" x14ac:dyDescent="0.3"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</row>
    <row r="160" spans="2:16" x14ac:dyDescent="0.3"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</row>
    <row r="161" spans="2:16" x14ac:dyDescent="0.3"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</row>
    <row r="162" spans="2:16" x14ac:dyDescent="0.3"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</row>
    <row r="163" spans="2:16" x14ac:dyDescent="0.3"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</row>
    <row r="164" spans="2:16" x14ac:dyDescent="0.3"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</row>
    <row r="165" spans="2:16" x14ac:dyDescent="0.3"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</row>
    <row r="166" spans="2:16" x14ac:dyDescent="0.3"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</row>
    <row r="167" spans="2:16" x14ac:dyDescent="0.3"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</row>
    <row r="168" spans="2:16" x14ac:dyDescent="0.3"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</row>
    <row r="169" spans="2:16" x14ac:dyDescent="0.3"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</row>
    <row r="170" spans="2:16" x14ac:dyDescent="0.3"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</row>
    <row r="171" spans="2:16" x14ac:dyDescent="0.3"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</row>
    <row r="172" spans="2:16" x14ac:dyDescent="0.3"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</row>
    <row r="173" spans="2:16" x14ac:dyDescent="0.3"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</row>
    <row r="174" spans="2:16" x14ac:dyDescent="0.3"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</row>
    <row r="175" spans="2:16" x14ac:dyDescent="0.3"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</row>
    <row r="176" spans="2:16" x14ac:dyDescent="0.3"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</row>
    <row r="177" spans="2:16" x14ac:dyDescent="0.3"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</row>
    <row r="178" spans="2:16" x14ac:dyDescent="0.3"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</row>
    <row r="179" spans="2:16" x14ac:dyDescent="0.3"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</row>
    <row r="180" spans="2:16" x14ac:dyDescent="0.3"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</row>
    <row r="181" spans="2:16" x14ac:dyDescent="0.3"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</row>
    <row r="182" spans="2:16" x14ac:dyDescent="0.3"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</row>
    <row r="183" spans="2:16" x14ac:dyDescent="0.3"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</row>
    <row r="184" spans="2:16" x14ac:dyDescent="0.3"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</row>
    <row r="185" spans="2:16" x14ac:dyDescent="0.3"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</row>
    <row r="186" spans="2:16" x14ac:dyDescent="0.3"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</row>
    <row r="187" spans="2:16" x14ac:dyDescent="0.3"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</row>
    <row r="188" spans="2:16" x14ac:dyDescent="0.3"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</row>
    <row r="189" spans="2:16" x14ac:dyDescent="0.3"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</row>
    <row r="190" spans="2:16" x14ac:dyDescent="0.3"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</row>
    <row r="191" spans="2:16" x14ac:dyDescent="0.3"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</row>
    <row r="192" spans="2:16" x14ac:dyDescent="0.3"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</row>
    <row r="193" spans="2:16" x14ac:dyDescent="0.3"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</row>
    <row r="194" spans="2:16" x14ac:dyDescent="0.3"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</row>
    <row r="195" spans="2:16" x14ac:dyDescent="0.3"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</row>
    <row r="196" spans="2:16" x14ac:dyDescent="0.3"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</row>
    <row r="197" spans="2:16" x14ac:dyDescent="0.3"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</row>
    <row r="198" spans="2:16" x14ac:dyDescent="0.3"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</row>
    <row r="199" spans="2:16" x14ac:dyDescent="0.3"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</row>
    <row r="200" spans="2:16" x14ac:dyDescent="0.3"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</row>
    <row r="201" spans="2:16" x14ac:dyDescent="0.3"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</row>
    <row r="202" spans="2:16" x14ac:dyDescent="0.3"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</row>
    <row r="203" spans="2:16" x14ac:dyDescent="0.3"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</row>
    <row r="204" spans="2:16" x14ac:dyDescent="0.3"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</row>
    <row r="205" spans="2:16" x14ac:dyDescent="0.3"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</row>
    <row r="206" spans="2:16" x14ac:dyDescent="0.3"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</row>
    <row r="207" spans="2:16" x14ac:dyDescent="0.3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</row>
    <row r="208" spans="2:16" x14ac:dyDescent="0.3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</row>
    <row r="209" spans="2:16" x14ac:dyDescent="0.3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</row>
    <row r="210" spans="2:16" x14ac:dyDescent="0.3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</row>
    <row r="211" spans="2:16" x14ac:dyDescent="0.3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</row>
    <row r="212" spans="2:16" x14ac:dyDescent="0.3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</row>
    <row r="213" spans="2:16" x14ac:dyDescent="0.3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</row>
    <row r="214" spans="2:16" x14ac:dyDescent="0.3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</row>
    <row r="215" spans="2:16" x14ac:dyDescent="0.3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</row>
    <row r="216" spans="2:16" x14ac:dyDescent="0.3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</row>
    <row r="217" spans="2:16" x14ac:dyDescent="0.3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</row>
    <row r="218" spans="2:16" x14ac:dyDescent="0.3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</row>
    <row r="219" spans="2:16" x14ac:dyDescent="0.3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</row>
    <row r="220" spans="2:16" x14ac:dyDescent="0.3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</row>
    <row r="221" spans="2:16" x14ac:dyDescent="0.3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</row>
    <row r="222" spans="2:16" x14ac:dyDescent="0.3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</row>
    <row r="223" spans="2:16" x14ac:dyDescent="0.3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</row>
    <row r="224" spans="2:16" x14ac:dyDescent="0.3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</row>
    <row r="225" spans="2:16" x14ac:dyDescent="0.3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</row>
    <row r="226" spans="2:16" x14ac:dyDescent="0.3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</row>
    <row r="227" spans="2:16" x14ac:dyDescent="0.3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</row>
    <row r="228" spans="2:16" x14ac:dyDescent="0.3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</row>
    <row r="229" spans="2:16" x14ac:dyDescent="0.3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</row>
    <row r="230" spans="2:16" x14ac:dyDescent="0.3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</row>
    <row r="231" spans="2:16" x14ac:dyDescent="0.3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</row>
    <row r="232" spans="2:16" x14ac:dyDescent="0.3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</row>
    <row r="233" spans="2:16" x14ac:dyDescent="0.3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</row>
    <row r="234" spans="2:16" x14ac:dyDescent="0.3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</row>
    <row r="235" spans="2:16" x14ac:dyDescent="0.3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</row>
    <row r="236" spans="2:16" x14ac:dyDescent="0.3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</row>
    <row r="237" spans="2:16" x14ac:dyDescent="0.3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</row>
    <row r="238" spans="2:16" x14ac:dyDescent="0.3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</row>
    <row r="239" spans="2:16" x14ac:dyDescent="0.3"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</row>
    <row r="240" spans="2:16" x14ac:dyDescent="0.3"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</row>
    <row r="241" spans="2:16" x14ac:dyDescent="0.3"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</row>
    <row r="242" spans="2:16" x14ac:dyDescent="0.3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</row>
    <row r="243" spans="2:16" x14ac:dyDescent="0.3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</row>
    <row r="244" spans="2:16" x14ac:dyDescent="0.3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</row>
    <row r="245" spans="2:16" x14ac:dyDescent="0.3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</row>
    <row r="246" spans="2:16" x14ac:dyDescent="0.3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</row>
    <row r="247" spans="2:16" x14ac:dyDescent="0.3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</row>
    <row r="248" spans="2:16" x14ac:dyDescent="0.3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</row>
    <row r="249" spans="2:16" x14ac:dyDescent="0.3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</row>
    <row r="250" spans="2:16" x14ac:dyDescent="0.3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</row>
    <row r="251" spans="2:16" x14ac:dyDescent="0.3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</row>
    <row r="252" spans="2:16" x14ac:dyDescent="0.3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</row>
    <row r="253" spans="2:16" x14ac:dyDescent="0.3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</row>
    <row r="254" spans="2:16" x14ac:dyDescent="0.3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</row>
    <row r="255" spans="2:16" x14ac:dyDescent="0.3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</row>
    <row r="256" spans="2:16" x14ac:dyDescent="0.3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</row>
    <row r="257" spans="2:16" x14ac:dyDescent="0.3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</row>
    <row r="258" spans="2:16" x14ac:dyDescent="0.3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</row>
    <row r="259" spans="2:16" x14ac:dyDescent="0.3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</row>
    <row r="260" spans="2:16" x14ac:dyDescent="0.3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</row>
    <row r="261" spans="2:16" x14ac:dyDescent="0.3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</row>
    <row r="262" spans="2:16" x14ac:dyDescent="0.3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</row>
    <row r="263" spans="2:16" x14ac:dyDescent="0.3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</row>
    <row r="264" spans="2:16" x14ac:dyDescent="0.3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</row>
    <row r="265" spans="2:16" x14ac:dyDescent="0.3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</row>
    <row r="266" spans="2:16" x14ac:dyDescent="0.3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</row>
    <row r="267" spans="2:16" x14ac:dyDescent="0.3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</row>
    <row r="268" spans="2:16" x14ac:dyDescent="0.3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</row>
    <row r="269" spans="2:16" x14ac:dyDescent="0.3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</row>
    <row r="270" spans="2:16" x14ac:dyDescent="0.3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</row>
    <row r="271" spans="2:16" x14ac:dyDescent="0.3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</row>
    <row r="272" spans="2:16" x14ac:dyDescent="0.3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</row>
    <row r="273" spans="2:16" x14ac:dyDescent="0.3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</row>
    <row r="274" spans="2:16" x14ac:dyDescent="0.3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</row>
    <row r="275" spans="2:16" x14ac:dyDescent="0.3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</row>
    <row r="276" spans="2:16" x14ac:dyDescent="0.3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</row>
    <row r="277" spans="2:16" x14ac:dyDescent="0.3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</row>
    <row r="278" spans="2:16" x14ac:dyDescent="0.3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</row>
    <row r="279" spans="2:16" x14ac:dyDescent="0.3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</row>
    <row r="280" spans="2:16" x14ac:dyDescent="0.3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</row>
    <row r="281" spans="2:16" x14ac:dyDescent="0.3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</row>
    <row r="282" spans="2:16" x14ac:dyDescent="0.3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</row>
    <row r="283" spans="2:16" x14ac:dyDescent="0.3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</row>
    <row r="284" spans="2:16" x14ac:dyDescent="0.3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</row>
    <row r="285" spans="2:16" x14ac:dyDescent="0.3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</row>
    <row r="286" spans="2:16" x14ac:dyDescent="0.3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</row>
    <row r="287" spans="2:16" x14ac:dyDescent="0.3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</row>
    <row r="288" spans="2:16" x14ac:dyDescent="0.3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</row>
    <row r="289" spans="2:16" x14ac:dyDescent="0.3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</row>
    <row r="290" spans="2:16" x14ac:dyDescent="0.3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</row>
    <row r="291" spans="2:16" x14ac:dyDescent="0.3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</row>
    <row r="292" spans="2:16" x14ac:dyDescent="0.3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</row>
    <row r="293" spans="2:16" x14ac:dyDescent="0.3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</row>
    <row r="294" spans="2:16" x14ac:dyDescent="0.3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</row>
    <row r="295" spans="2:16" x14ac:dyDescent="0.3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</row>
    <row r="296" spans="2:16" x14ac:dyDescent="0.3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</row>
    <row r="297" spans="2:16" x14ac:dyDescent="0.3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</row>
    <row r="298" spans="2:16" x14ac:dyDescent="0.3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</row>
    <row r="299" spans="2:16" x14ac:dyDescent="0.3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</row>
    <row r="300" spans="2:16" x14ac:dyDescent="0.3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</row>
    <row r="301" spans="2:16" x14ac:dyDescent="0.3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</row>
    <row r="302" spans="2:16" x14ac:dyDescent="0.3"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</row>
    <row r="303" spans="2:16" x14ac:dyDescent="0.3"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</row>
    <row r="304" spans="2:16" x14ac:dyDescent="0.3"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</row>
    <row r="305" spans="2:16" x14ac:dyDescent="0.3"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</row>
    <row r="306" spans="2:16" x14ac:dyDescent="0.3"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</row>
    <row r="307" spans="2:16" x14ac:dyDescent="0.3"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</row>
    <row r="308" spans="2:16" x14ac:dyDescent="0.3"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</row>
    <row r="309" spans="2:16" x14ac:dyDescent="0.3"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</row>
    <row r="310" spans="2:16" x14ac:dyDescent="0.3"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</row>
    <row r="311" spans="2:16" x14ac:dyDescent="0.3"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</row>
    <row r="312" spans="2:16" x14ac:dyDescent="0.3"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</row>
    <row r="313" spans="2:16" x14ac:dyDescent="0.3"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</row>
    <row r="314" spans="2:16" x14ac:dyDescent="0.3"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</row>
    <row r="315" spans="2:16" x14ac:dyDescent="0.3"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</row>
    <row r="316" spans="2:16" x14ac:dyDescent="0.3"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</row>
    <row r="317" spans="2:16" x14ac:dyDescent="0.3"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</row>
    <row r="318" spans="2:16" x14ac:dyDescent="0.3"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</row>
    <row r="319" spans="2:16" x14ac:dyDescent="0.3"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</row>
    <row r="320" spans="2:16" x14ac:dyDescent="0.3"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</row>
    <row r="321" spans="2:16" x14ac:dyDescent="0.3"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</row>
    <row r="322" spans="2:16" x14ac:dyDescent="0.3"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</row>
    <row r="323" spans="2:16" x14ac:dyDescent="0.3"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</row>
    <row r="324" spans="2:16" x14ac:dyDescent="0.3"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</row>
    <row r="325" spans="2:16" x14ac:dyDescent="0.3"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</row>
    <row r="326" spans="2:16" x14ac:dyDescent="0.3"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</row>
    <row r="327" spans="2:16" x14ac:dyDescent="0.3"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</row>
    <row r="328" spans="2:16" x14ac:dyDescent="0.3"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</row>
    <row r="329" spans="2:16" x14ac:dyDescent="0.3"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</row>
    <row r="330" spans="2:16" x14ac:dyDescent="0.3"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</row>
    <row r="331" spans="2:16" x14ac:dyDescent="0.3"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</row>
    <row r="332" spans="2:16" x14ac:dyDescent="0.3"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</row>
    <row r="333" spans="2:16" x14ac:dyDescent="0.3"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</row>
    <row r="334" spans="2:16" x14ac:dyDescent="0.3"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</row>
    <row r="335" spans="2:16" x14ac:dyDescent="0.3"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</row>
    <row r="336" spans="2:16" x14ac:dyDescent="0.3"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</row>
    <row r="337" spans="2:16" x14ac:dyDescent="0.3"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</row>
    <row r="338" spans="2:16" x14ac:dyDescent="0.3"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</row>
    <row r="339" spans="2:16" x14ac:dyDescent="0.3"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</row>
    <row r="340" spans="2:16" x14ac:dyDescent="0.3"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</row>
    <row r="341" spans="2:16" x14ac:dyDescent="0.3"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</row>
    <row r="342" spans="2:16" x14ac:dyDescent="0.3"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</row>
    <row r="343" spans="2:16" x14ac:dyDescent="0.3"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</row>
    <row r="344" spans="2:16" x14ac:dyDescent="0.3"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</row>
    <row r="345" spans="2:16" x14ac:dyDescent="0.3"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</row>
    <row r="346" spans="2:16" x14ac:dyDescent="0.3"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</row>
    <row r="347" spans="2:16" x14ac:dyDescent="0.3"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</row>
    <row r="348" spans="2:16" x14ac:dyDescent="0.3"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</row>
    <row r="349" spans="2:16" x14ac:dyDescent="0.3"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</row>
    <row r="350" spans="2:16" x14ac:dyDescent="0.3"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</row>
    <row r="351" spans="2:16" x14ac:dyDescent="0.3"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</row>
    <row r="352" spans="2:16" x14ac:dyDescent="0.3"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</row>
    <row r="353" spans="2:16" x14ac:dyDescent="0.3"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</row>
    <row r="354" spans="2:16" x14ac:dyDescent="0.3"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</row>
    <row r="355" spans="2:16" x14ac:dyDescent="0.3"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</row>
    <row r="356" spans="2:16" x14ac:dyDescent="0.3"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</row>
    <row r="357" spans="2:16" x14ac:dyDescent="0.3"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</row>
    <row r="358" spans="2:16" x14ac:dyDescent="0.3"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</row>
    <row r="359" spans="2:16" x14ac:dyDescent="0.3"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</row>
    <row r="360" spans="2:16" x14ac:dyDescent="0.3"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</row>
    <row r="361" spans="2:16" x14ac:dyDescent="0.3"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</row>
    <row r="362" spans="2:16" x14ac:dyDescent="0.3"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</row>
    <row r="363" spans="2:16" x14ac:dyDescent="0.3"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</row>
    <row r="364" spans="2:16" x14ac:dyDescent="0.3"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</row>
    <row r="365" spans="2:16" x14ac:dyDescent="0.3"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</row>
    <row r="366" spans="2:16" x14ac:dyDescent="0.3"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</row>
    <row r="367" spans="2:16" x14ac:dyDescent="0.3"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</row>
    <row r="368" spans="2:16" x14ac:dyDescent="0.3"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</row>
    <row r="369" spans="2:16" x14ac:dyDescent="0.3"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</row>
    <row r="370" spans="2:16" x14ac:dyDescent="0.3"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</row>
    <row r="371" spans="2:16" x14ac:dyDescent="0.3"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</row>
    <row r="372" spans="2:16" x14ac:dyDescent="0.3"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</row>
    <row r="373" spans="2:16" x14ac:dyDescent="0.3"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</row>
    <row r="374" spans="2:16" x14ac:dyDescent="0.3"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</row>
    <row r="375" spans="2:16" x14ac:dyDescent="0.3"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</row>
    <row r="376" spans="2:16" x14ac:dyDescent="0.3"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</row>
    <row r="377" spans="2:16" x14ac:dyDescent="0.3"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</row>
    <row r="378" spans="2:16" x14ac:dyDescent="0.3"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</row>
    <row r="379" spans="2:16" x14ac:dyDescent="0.3"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</row>
    <row r="380" spans="2:16" x14ac:dyDescent="0.3"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</row>
    <row r="381" spans="2:16" x14ac:dyDescent="0.3"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</row>
    <row r="382" spans="2:16" x14ac:dyDescent="0.3"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</row>
    <row r="383" spans="2:16" x14ac:dyDescent="0.3"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</row>
    <row r="384" spans="2:16" x14ac:dyDescent="0.3"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</row>
    <row r="385" spans="2:16" x14ac:dyDescent="0.3"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</row>
    <row r="386" spans="2:16" x14ac:dyDescent="0.3"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</row>
    <row r="387" spans="2:16" x14ac:dyDescent="0.3"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</row>
    <row r="388" spans="2:16" x14ac:dyDescent="0.3"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</row>
    <row r="389" spans="2:16" x14ac:dyDescent="0.3"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</row>
    <row r="390" spans="2:16" x14ac:dyDescent="0.3"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</row>
    <row r="391" spans="2:16" x14ac:dyDescent="0.3"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</row>
    <row r="392" spans="2:16" x14ac:dyDescent="0.3"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</row>
    <row r="393" spans="2:16" x14ac:dyDescent="0.3"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</row>
    <row r="394" spans="2:16" x14ac:dyDescent="0.3"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</row>
    <row r="395" spans="2:16" x14ac:dyDescent="0.3"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</row>
    <row r="396" spans="2:16" x14ac:dyDescent="0.3"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</row>
    <row r="397" spans="2:16" x14ac:dyDescent="0.3"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</row>
    <row r="398" spans="2:16" x14ac:dyDescent="0.3"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</row>
    <row r="399" spans="2:16" x14ac:dyDescent="0.3"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</row>
    <row r="400" spans="2:16" x14ac:dyDescent="0.3"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</row>
    <row r="401" spans="2:16" x14ac:dyDescent="0.3"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</row>
    <row r="402" spans="2:16" x14ac:dyDescent="0.3"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</row>
    <row r="403" spans="2:16" x14ac:dyDescent="0.3"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</row>
    <row r="404" spans="2:16" x14ac:dyDescent="0.3"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</row>
    <row r="405" spans="2:16" x14ac:dyDescent="0.3"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</row>
    <row r="406" spans="2:16" x14ac:dyDescent="0.3"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</row>
    <row r="407" spans="2:16" x14ac:dyDescent="0.3"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</row>
    <row r="408" spans="2:16" x14ac:dyDescent="0.3"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</row>
    <row r="409" spans="2:16" x14ac:dyDescent="0.3"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</row>
    <row r="410" spans="2:16" x14ac:dyDescent="0.3"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</row>
    <row r="411" spans="2:16" x14ac:dyDescent="0.3"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</row>
    <row r="412" spans="2:16" x14ac:dyDescent="0.3"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</row>
    <row r="413" spans="2:16" x14ac:dyDescent="0.3"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</row>
    <row r="414" spans="2:16" x14ac:dyDescent="0.3"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</row>
    <row r="415" spans="2:16" x14ac:dyDescent="0.3"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</row>
    <row r="416" spans="2:16" x14ac:dyDescent="0.3"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</row>
    <row r="417" spans="2:16" x14ac:dyDescent="0.3"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</row>
    <row r="418" spans="2:16" x14ac:dyDescent="0.3"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</row>
    <row r="419" spans="2:16" x14ac:dyDescent="0.3"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</row>
    <row r="420" spans="2:16" x14ac:dyDescent="0.3"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</row>
    <row r="421" spans="2:16" x14ac:dyDescent="0.3"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</row>
    <row r="422" spans="2:16" x14ac:dyDescent="0.3">
      <c r="B422" s="62"/>
      <c r="C422" s="62"/>
      <c r="D422" s="62"/>
      <c r="E422" s="62"/>
      <c r="F422" s="62"/>
      <c r="G422" s="62"/>
      <c r="H422" s="62"/>
      <c r="I422" s="62"/>
      <c r="J422" s="62"/>
      <c r="K422" s="62"/>
      <c r="L422" s="62"/>
      <c r="M422" s="62"/>
      <c r="N422" s="62"/>
      <c r="O422" s="62"/>
      <c r="P422" s="62"/>
    </row>
    <row r="423" spans="2:16" x14ac:dyDescent="0.3">
      <c r="B423" s="62"/>
      <c r="C423" s="62"/>
      <c r="D423" s="62"/>
      <c r="E423" s="62"/>
      <c r="F423" s="62"/>
      <c r="G423" s="62"/>
      <c r="H423" s="62"/>
      <c r="I423" s="62"/>
      <c r="J423" s="62"/>
      <c r="K423" s="62"/>
      <c r="L423" s="62"/>
      <c r="M423" s="62"/>
      <c r="N423" s="62"/>
      <c r="O423" s="62"/>
      <c r="P423" s="62"/>
    </row>
    <row r="424" spans="2:16" x14ac:dyDescent="0.3">
      <c r="B424" s="62"/>
      <c r="C424" s="62"/>
      <c r="D424" s="62"/>
      <c r="E424" s="62"/>
      <c r="F424" s="62"/>
      <c r="G424" s="62"/>
      <c r="H424" s="62"/>
      <c r="I424" s="62"/>
      <c r="J424" s="62"/>
      <c r="K424" s="62"/>
      <c r="L424" s="62"/>
      <c r="M424" s="62"/>
      <c r="N424" s="62"/>
      <c r="O424" s="62"/>
      <c r="P424" s="62"/>
    </row>
    <row r="425" spans="2:16" x14ac:dyDescent="0.3">
      <c r="B425" s="62"/>
      <c r="C425" s="62"/>
      <c r="D425" s="62"/>
      <c r="E425" s="62"/>
      <c r="F425" s="62"/>
      <c r="G425" s="62"/>
      <c r="H425" s="62"/>
      <c r="I425" s="62"/>
      <c r="J425" s="62"/>
      <c r="K425" s="62"/>
      <c r="L425" s="62"/>
      <c r="M425" s="62"/>
      <c r="N425" s="62"/>
      <c r="O425" s="62"/>
      <c r="P425" s="62"/>
    </row>
    <row r="426" spans="2:16" x14ac:dyDescent="0.3">
      <c r="B426" s="62"/>
      <c r="C426" s="62"/>
      <c r="D426" s="62"/>
      <c r="E426" s="62"/>
      <c r="F426" s="62"/>
      <c r="G426" s="62"/>
      <c r="H426" s="62"/>
      <c r="I426" s="62"/>
      <c r="J426" s="62"/>
      <c r="K426" s="62"/>
      <c r="L426" s="62"/>
      <c r="M426" s="62"/>
      <c r="N426" s="62"/>
      <c r="O426" s="62"/>
      <c r="P426" s="62"/>
    </row>
    <row r="427" spans="2:16" x14ac:dyDescent="0.3">
      <c r="B427" s="62"/>
      <c r="C427" s="62"/>
      <c r="D427" s="62"/>
      <c r="E427" s="62"/>
      <c r="F427" s="62"/>
      <c r="G427" s="62"/>
      <c r="H427" s="62"/>
      <c r="I427" s="62"/>
      <c r="J427" s="62"/>
      <c r="K427" s="62"/>
      <c r="L427" s="62"/>
      <c r="M427" s="62"/>
      <c r="N427" s="62"/>
      <c r="O427" s="62"/>
      <c r="P427" s="62"/>
    </row>
    <row r="428" spans="2:16" x14ac:dyDescent="0.3">
      <c r="B428" s="62"/>
      <c r="C428" s="62"/>
      <c r="D428" s="62"/>
      <c r="E428" s="62"/>
      <c r="F428" s="62"/>
      <c r="G428" s="62"/>
      <c r="H428" s="62"/>
      <c r="I428" s="62"/>
      <c r="J428" s="62"/>
      <c r="K428" s="62"/>
      <c r="L428" s="62"/>
      <c r="M428" s="62"/>
      <c r="N428" s="62"/>
      <c r="O428" s="62"/>
      <c r="P428" s="62"/>
    </row>
    <row r="429" spans="2:16" x14ac:dyDescent="0.3">
      <c r="B429" s="62"/>
      <c r="C429" s="62"/>
      <c r="D429" s="62"/>
      <c r="E429" s="62"/>
      <c r="F429" s="62"/>
      <c r="G429" s="62"/>
      <c r="H429" s="62"/>
      <c r="I429" s="62"/>
      <c r="J429" s="62"/>
      <c r="K429" s="62"/>
      <c r="L429" s="62"/>
      <c r="M429" s="62"/>
      <c r="N429" s="62"/>
      <c r="O429" s="62"/>
      <c r="P429" s="62"/>
    </row>
    <row r="430" spans="2:16" x14ac:dyDescent="0.3">
      <c r="B430" s="62"/>
      <c r="C430" s="62"/>
      <c r="D430" s="62"/>
      <c r="E430" s="62"/>
      <c r="F430" s="62"/>
      <c r="G430" s="62"/>
      <c r="H430" s="62"/>
      <c r="I430" s="62"/>
      <c r="J430" s="62"/>
      <c r="K430" s="62"/>
      <c r="L430" s="62"/>
      <c r="M430" s="62"/>
      <c r="N430" s="62"/>
      <c r="O430" s="62"/>
      <c r="P430" s="62"/>
    </row>
    <row r="431" spans="2:16" x14ac:dyDescent="0.3">
      <c r="B431" s="62"/>
      <c r="C431" s="62"/>
      <c r="D431" s="62"/>
      <c r="E431" s="62"/>
      <c r="F431" s="62"/>
      <c r="G431" s="62"/>
      <c r="H431" s="62"/>
      <c r="I431" s="62"/>
      <c r="J431" s="62"/>
      <c r="K431" s="62"/>
      <c r="L431" s="62"/>
      <c r="M431" s="62"/>
      <c r="N431" s="62"/>
      <c r="O431" s="62"/>
      <c r="P431" s="62"/>
    </row>
    <row r="432" spans="2:16" x14ac:dyDescent="0.3">
      <c r="B432" s="62"/>
      <c r="C432" s="62"/>
      <c r="D432" s="62"/>
      <c r="E432" s="62"/>
      <c r="F432" s="62"/>
      <c r="G432" s="62"/>
      <c r="H432" s="62"/>
      <c r="I432" s="62"/>
      <c r="J432" s="62"/>
      <c r="K432" s="62"/>
      <c r="L432" s="62"/>
      <c r="M432" s="62"/>
      <c r="N432" s="62"/>
      <c r="O432" s="62"/>
      <c r="P432" s="62"/>
    </row>
    <row r="433" spans="2:16" x14ac:dyDescent="0.3">
      <c r="B433" s="62"/>
      <c r="C433" s="62"/>
      <c r="D433" s="62"/>
      <c r="E433" s="62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</row>
    <row r="434" spans="2:16" x14ac:dyDescent="0.3">
      <c r="B434" s="62"/>
      <c r="C434" s="62"/>
      <c r="D434" s="62"/>
      <c r="E434" s="62"/>
      <c r="F434" s="62"/>
      <c r="G434" s="62"/>
      <c r="H434" s="62"/>
      <c r="I434" s="62"/>
      <c r="J434" s="62"/>
      <c r="K434" s="62"/>
      <c r="L434" s="62"/>
      <c r="M434" s="62"/>
      <c r="N434" s="62"/>
      <c r="O434" s="62"/>
      <c r="P434" s="62"/>
    </row>
    <row r="435" spans="2:16" x14ac:dyDescent="0.3">
      <c r="B435" s="62"/>
      <c r="C435" s="62"/>
      <c r="D435" s="62"/>
      <c r="E435" s="62"/>
      <c r="F435" s="62"/>
      <c r="G435" s="62"/>
      <c r="H435" s="62"/>
      <c r="I435" s="62"/>
      <c r="J435" s="62"/>
      <c r="K435" s="62"/>
      <c r="L435" s="62"/>
      <c r="M435" s="62"/>
      <c r="N435" s="62"/>
      <c r="O435" s="62"/>
      <c r="P435" s="62"/>
    </row>
    <row r="436" spans="2:16" x14ac:dyDescent="0.3">
      <c r="B436" s="62"/>
      <c r="C436" s="62"/>
      <c r="D436" s="62"/>
      <c r="E436" s="62"/>
      <c r="F436" s="62"/>
      <c r="G436" s="62"/>
      <c r="H436" s="62"/>
      <c r="I436" s="62"/>
      <c r="J436" s="62"/>
      <c r="K436" s="62"/>
      <c r="L436" s="62"/>
      <c r="M436" s="62"/>
      <c r="N436" s="62"/>
      <c r="O436" s="62"/>
      <c r="P436" s="62"/>
    </row>
    <row r="437" spans="2:16" x14ac:dyDescent="0.3">
      <c r="B437" s="62"/>
      <c r="C437" s="62"/>
      <c r="D437" s="62"/>
      <c r="E437" s="62"/>
      <c r="F437" s="62"/>
      <c r="G437" s="62"/>
      <c r="H437" s="62"/>
      <c r="I437" s="62"/>
      <c r="J437" s="62"/>
      <c r="K437" s="62"/>
      <c r="L437" s="62"/>
      <c r="M437" s="62"/>
      <c r="N437" s="62"/>
      <c r="O437" s="62"/>
      <c r="P437" s="62"/>
    </row>
    <row r="438" spans="2:16" x14ac:dyDescent="0.3">
      <c r="B438" s="62"/>
      <c r="C438" s="62"/>
      <c r="D438" s="62"/>
      <c r="E438" s="62"/>
      <c r="F438" s="62"/>
      <c r="G438" s="62"/>
      <c r="H438" s="62"/>
      <c r="I438" s="62"/>
      <c r="J438" s="62"/>
      <c r="K438" s="62"/>
      <c r="L438" s="62"/>
      <c r="M438" s="62"/>
      <c r="N438" s="62"/>
      <c r="O438" s="62"/>
      <c r="P438" s="62"/>
    </row>
    <row r="439" spans="2:16" x14ac:dyDescent="0.3">
      <c r="B439" s="62"/>
      <c r="C439" s="62"/>
      <c r="D439" s="62"/>
      <c r="E439" s="62"/>
      <c r="F439" s="62"/>
      <c r="G439" s="62"/>
      <c r="H439" s="62"/>
      <c r="I439" s="62"/>
      <c r="J439" s="62"/>
      <c r="K439" s="62"/>
      <c r="L439" s="62"/>
      <c r="M439" s="62"/>
      <c r="N439" s="62"/>
      <c r="O439" s="62"/>
      <c r="P439" s="62"/>
    </row>
    <row r="440" spans="2:16" x14ac:dyDescent="0.3">
      <c r="B440" s="62"/>
      <c r="C440" s="62"/>
      <c r="D440" s="62"/>
      <c r="E440" s="62"/>
      <c r="F440" s="62"/>
      <c r="G440" s="62"/>
      <c r="H440" s="62"/>
      <c r="I440" s="62"/>
      <c r="J440" s="62"/>
      <c r="K440" s="62"/>
      <c r="L440" s="62"/>
      <c r="M440" s="62"/>
      <c r="N440" s="62"/>
      <c r="O440" s="62"/>
      <c r="P440" s="62"/>
    </row>
    <row r="441" spans="2:16" x14ac:dyDescent="0.3">
      <c r="B441" s="62"/>
      <c r="C441" s="62"/>
      <c r="D441" s="62"/>
      <c r="E441" s="62"/>
      <c r="F441" s="62"/>
      <c r="G441" s="62"/>
      <c r="H441" s="62"/>
      <c r="I441" s="62"/>
      <c r="J441" s="62"/>
      <c r="K441" s="62"/>
      <c r="L441" s="62"/>
      <c r="M441" s="62"/>
      <c r="N441" s="62"/>
      <c r="O441" s="62"/>
      <c r="P441" s="62"/>
    </row>
    <row r="442" spans="2:16" x14ac:dyDescent="0.3"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</row>
    <row r="443" spans="2:16" x14ac:dyDescent="0.3">
      <c r="B443" s="62"/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</row>
    <row r="444" spans="2:16" x14ac:dyDescent="0.3">
      <c r="B444" s="62"/>
      <c r="C444" s="62"/>
      <c r="D444" s="62"/>
      <c r="E444" s="62"/>
      <c r="F444" s="62"/>
      <c r="G444" s="62"/>
      <c r="H444" s="62"/>
      <c r="I444" s="62"/>
      <c r="J444" s="62"/>
      <c r="K444" s="62"/>
      <c r="L444" s="62"/>
      <c r="M444" s="62"/>
      <c r="N444" s="62"/>
      <c r="O444" s="62"/>
      <c r="P444" s="62"/>
    </row>
    <row r="445" spans="2:16" x14ac:dyDescent="0.3">
      <c r="B445" s="62"/>
      <c r="C445" s="62"/>
      <c r="D445" s="62"/>
      <c r="E445" s="62"/>
      <c r="F445" s="62"/>
      <c r="G445" s="62"/>
      <c r="H445" s="62"/>
      <c r="I445" s="62"/>
      <c r="J445" s="62"/>
      <c r="K445" s="62"/>
      <c r="L445" s="62"/>
      <c r="M445" s="62"/>
      <c r="N445" s="62"/>
      <c r="O445" s="62"/>
      <c r="P445" s="62"/>
    </row>
    <row r="446" spans="2:16" x14ac:dyDescent="0.3">
      <c r="B446" s="62"/>
      <c r="C446" s="62"/>
      <c r="D446" s="62"/>
      <c r="E446" s="62"/>
      <c r="F446" s="62"/>
      <c r="G446" s="62"/>
      <c r="H446" s="62"/>
      <c r="I446" s="62"/>
      <c r="J446" s="62"/>
      <c r="K446" s="62"/>
      <c r="L446" s="62"/>
      <c r="M446" s="62"/>
      <c r="N446" s="62"/>
      <c r="O446" s="62"/>
      <c r="P446" s="62"/>
    </row>
    <row r="447" spans="2:16" x14ac:dyDescent="0.3">
      <c r="B447" s="62"/>
      <c r="C447" s="62"/>
      <c r="D447" s="62"/>
      <c r="E447" s="62"/>
      <c r="F447" s="62"/>
      <c r="G447" s="62"/>
      <c r="H447" s="62"/>
      <c r="I447" s="62"/>
      <c r="J447" s="62"/>
      <c r="K447" s="62"/>
      <c r="L447" s="62"/>
      <c r="M447" s="62"/>
      <c r="N447" s="62"/>
      <c r="O447" s="62"/>
      <c r="P447" s="62"/>
    </row>
    <row r="448" spans="2:16" x14ac:dyDescent="0.3">
      <c r="B448" s="62"/>
      <c r="C448" s="62"/>
      <c r="D448" s="62"/>
      <c r="E448" s="62"/>
      <c r="F448" s="62"/>
      <c r="G448" s="62"/>
      <c r="H448" s="62"/>
      <c r="I448" s="62"/>
      <c r="J448" s="62"/>
      <c r="K448" s="62"/>
      <c r="L448" s="62"/>
      <c r="M448" s="62"/>
      <c r="N448" s="62"/>
      <c r="O448" s="62"/>
      <c r="P448" s="62"/>
    </row>
    <row r="449" spans="2:16" x14ac:dyDescent="0.3">
      <c r="B449" s="62"/>
      <c r="C449" s="62"/>
      <c r="D449" s="62"/>
      <c r="E449" s="62"/>
      <c r="F449" s="62"/>
      <c r="G449" s="62"/>
      <c r="H449" s="62"/>
      <c r="I449" s="62"/>
      <c r="J449" s="62"/>
      <c r="K449" s="62"/>
      <c r="L449" s="62"/>
      <c r="M449" s="62"/>
      <c r="N449" s="62"/>
      <c r="O449" s="62"/>
      <c r="P449" s="62"/>
    </row>
    <row r="450" spans="2:16" x14ac:dyDescent="0.3">
      <c r="B450" s="62"/>
      <c r="C450" s="62"/>
      <c r="D450" s="62"/>
      <c r="E450" s="62"/>
      <c r="F450" s="62"/>
      <c r="G450" s="62"/>
      <c r="H450" s="62"/>
      <c r="I450" s="62"/>
      <c r="J450" s="62"/>
      <c r="K450" s="62"/>
      <c r="L450" s="62"/>
      <c r="M450" s="62"/>
      <c r="N450" s="62"/>
      <c r="O450" s="62"/>
      <c r="P450" s="62"/>
    </row>
    <row r="451" spans="2:16" x14ac:dyDescent="0.3">
      <c r="B451" s="62"/>
      <c r="C451" s="62"/>
      <c r="D451" s="62"/>
      <c r="E451" s="62"/>
      <c r="F451" s="62"/>
      <c r="G451" s="62"/>
      <c r="H451" s="62"/>
      <c r="I451" s="62"/>
      <c r="J451" s="62"/>
      <c r="K451" s="62"/>
      <c r="L451" s="62"/>
      <c r="M451" s="62"/>
      <c r="N451" s="62"/>
      <c r="O451" s="62"/>
      <c r="P451" s="62"/>
    </row>
    <row r="452" spans="2:16" x14ac:dyDescent="0.3">
      <c r="B452" s="62"/>
      <c r="C452" s="62"/>
      <c r="D452" s="62"/>
      <c r="E452" s="62"/>
      <c r="F452" s="62"/>
      <c r="G452" s="62"/>
      <c r="H452" s="62"/>
      <c r="I452" s="62"/>
      <c r="J452" s="62"/>
      <c r="K452" s="62"/>
      <c r="L452" s="62"/>
      <c r="M452" s="62"/>
      <c r="N452" s="62"/>
      <c r="O452" s="62"/>
      <c r="P452" s="62"/>
    </row>
    <row r="453" spans="2:16" x14ac:dyDescent="0.3">
      <c r="B453" s="62"/>
      <c r="C453" s="62"/>
      <c r="D453" s="62"/>
      <c r="E453" s="62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</row>
    <row r="454" spans="2:16" x14ac:dyDescent="0.3">
      <c r="B454" s="62"/>
      <c r="C454" s="62"/>
      <c r="D454" s="62"/>
      <c r="E454" s="62"/>
      <c r="F454" s="62"/>
      <c r="G454" s="62"/>
      <c r="H454" s="62"/>
      <c r="I454" s="62"/>
      <c r="J454" s="62"/>
      <c r="K454" s="62"/>
      <c r="L454" s="62"/>
      <c r="M454" s="62"/>
      <c r="N454" s="62"/>
      <c r="O454" s="62"/>
      <c r="P454" s="62"/>
    </row>
    <row r="455" spans="2:16" x14ac:dyDescent="0.3">
      <c r="B455" s="62"/>
      <c r="C455" s="62"/>
      <c r="D455" s="62"/>
      <c r="E455" s="62"/>
      <c r="F455" s="62"/>
      <c r="G455" s="62"/>
      <c r="H455" s="62"/>
      <c r="I455" s="62"/>
      <c r="J455" s="62"/>
      <c r="K455" s="62"/>
      <c r="L455" s="62"/>
      <c r="M455" s="62"/>
      <c r="N455" s="62"/>
      <c r="O455" s="62"/>
      <c r="P455" s="62"/>
    </row>
    <row r="456" spans="2:16" x14ac:dyDescent="0.3">
      <c r="B456" s="62"/>
      <c r="C456" s="62"/>
      <c r="D456" s="62"/>
      <c r="E456" s="62"/>
      <c r="F456" s="62"/>
      <c r="G456" s="62"/>
      <c r="H456" s="62"/>
      <c r="I456" s="62"/>
      <c r="J456" s="62"/>
      <c r="K456" s="62"/>
      <c r="L456" s="62"/>
      <c r="M456" s="62"/>
      <c r="N456" s="62"/>
      <c r="O456" s="62"/>
      <c r="P456" s="62"/>
    </row>
    <row r="457" spans="2:16" x14ac:dyDescent="0.3">
      <c r="B457" s="62"/>
      <c r="C457" s="62"/>
      <c r="D457" s="62"/>
      <c r="E457" s="62"/>
      <c r="F457" s="62"/>
      <c r="G457" s="62"/>
      <c r="H457" s="62"/>
      <c r="I457" s="62"/>
      <c r="J457" s="62"/>
      <c r="K457" s="62"/>
      <c r="L457" s="62"/>
      <c r="M457" s="62"/>
      <c r="N457" s="62"/>
      <c r="O457" s="62"/>
      <c r="P457" s="62"/>
    </row>
    <row r="458" spans="2:16" x14ac:dyDescent="0.3">
      <c r="B458" s="62"/>
      <c r="C458" s="62"/>
      <c r="D458" s="62"/>
      <c r="E458" s="62"/>
      <c r="F458" s="62"/>
      <c r="G458" s="62"/>
      <c r="H458" s="62"/>
      <c r="I458" s="62"/>
      <c r="J458" s="62"/>
      <c r="K458" s="62"/>
      <c r="L458" s="62"/>
      <c r="M458" s="62"/>
      <c r="N458" s="62"/>
      <c r="O458" s="62"/>
      <c r="P458" s="62"/>
    </row>
    <row r="459" spans="2:16" x14ac:dyDescent="0.3">
      <c r="B459" s="62"/>
      <c r="C459" s="62"/>
      <c r="D459" s="62"/>
      <c r="E459" s="62"/>
      <c r="F459" s="62"/>
      <c r="G459" s="62"/>
      <c r="H459" s="62"/>
      <c r="I459" s="62"/>
      <c r="J459" s="62"/>
      <c r="K459" s="62"/>
      <c r="L459" s="62"/>
      <c r="M459" s="62"/>
      <c r="N459" s="62"/>
      <c r="O459" s="62"/>
      <c r="P459" s="62"/>
    </row>
    <row r="460" spans="2:16" x14ac:dyDescent="0.3">
      <c r="B460" s="62"/>
      <c r="C460" s="62"/>
      <c r="D460" s="62"/>
      <c r="E460" s="62"/>
      <c r="F460" s="62"/>
      <c r="G460" s="62"/>
      <c r="H460" s="62"/>
      <c r="I460" s="62"/>
      <c r="J460" s="62"/>
      <c r="K460" s="62"/>
      <c r="L460" s="62"/>
      <c r="M460" s="62"/>
      <c r="N460" s="62"/>
      <c r="O460" s="62"/>
      <c r="P460" s="62"/>
    </row>
    <row r="461" spans="2:16" x14ac:dyDescent="0.3">
      <c r="B461" s="62"/>
      <c r="C461" s="62"/>
      <c r="D461" s="62"/>
      <c r="E461" s="62"/>
      <c r="F461" s="62"/>
      <c r="G461" s="62"/>
      <c r="H461" s="62"/>
      <c r="I461" s="62"/>
      <c r="J461" s="62"/>
      <c r="K461" s="62"/>
      <c r="L461" s="62"/>
      <c r="M461" s="62"/>
      <c r="N461" s="62"/>
      <c r="O461" s="62"/>
      <c r="P461" s="62"/>
    </row>
    <row r="462" spans="2:16" x14ac:dyDescent="0.3">
      <c r="B462" s="62"/>
      <c r="C462" s="62"/>
      <c r="D462" s="62"/>
      <c r="E462" s="62"/>
      <c r="F462" s="62"/>
      <c r="G462" s="62"/>
      <c r="H462" s="62"/>
      <c r="I462" s="62"/>
      <c r="J462" s="62"/>
      <c r="K462" s="62"/>
      <c r="L462" s="62"/>
      <c r="M462" s="62"/>
      <c r="N462" s="62"/>
      <c r="O462" s="62"/>
      <c r="P462" s="62"/>
    </row>
    <row r="463" spans="2:16" x14ac:dyDescent="0.3"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</row>
    <row r="464" spans="2:16" x14ac:dyDescent="0.3">
      <c r="B464" s="62"/>
      <c r="C464" s="62"/>
      <c r="D464" s="62"/>
      <c r="E464" s="62"/>
      <c r="F464" s="62"/>
      <c r="G464" s="62"/>
      <c r="H464" s="62"/>
      <c r="I464" s="62"/>
      <c r="J464" s="62"/>
      <c r="K464" s="62"/>
      <c r="L464" s="62"/>
      <c r="M464" s="62"/>
      <c r="N464" s="62"/>
      <c r="O464" s="62"/>
      <c r="P464" s="62"/>
    </row>
    <row r="465" spans="2:16" x14ac:dyDescent="0.3">
      <c r="B465" s="62"/>
      <c r="C465" s="62"/>
      <c r="D465" s="62"/>
      <c r="E465" s="62"/>
      <c r="F465" s="62"/>
      <c r="G465" s="62"/>
      <c r="H465" s="62"/>
      <c r="I465" s="62"/>
      <c r="J465" s="62"/>
      <c r="K465" s="62"/>
      <c r="L465" s="62"/>
      <c r="M465" s="62"/>
      <c r="N465" s="62"/>
      <c r="O465" s="62"/>
      <c r="P465" s="62"/>
    </row>
    <row r="466" spans="2:16" x14ac:dyDescent="0.3">
      <c r="B466" s="62"/>
      <c r="C466" s="62"/>
      <c r="D466" s="62"/>
      <c r="E466" s="62"/>
      <c r="F466" s="62"/>
      <c r="G466" s="62"/>
      <c r="H466" s="62"/>
      <c r="I466" s="62"/>
      <c r="J466" s="62"/>
      <c r="K466" s="62"/>
      <c r="L466" s="62"/>
      <c r="M466" s="62"/>
      <c r="N466" s="62"/>
      <c r="O466" s="62"/>
      <c r="P466" s="62"/>
    </row>
    <row r="467" spans="2:16" x14ac:dyDescent="0.3">
      <c r="B467" s="62"/>
      <c r="C467" s="62"/>
      <c r="D467" s="62"/>
      <c r="E467" s="62"/>
      <c r="F467" s="62"/>
      <c r="G467" s="62"/>
      <c r="H467" s="62"/>
      <c r="I467" s="62"/>
      <c r="J467" s="62"/>
      <c r="K467" s="62"/>
      <c r="L467" s="62"/>
      <c r="M467" s="62"/>
      <c r="N467" s="62"/>
      <c r="O467" s="62"/>
      <c r="P467" s="62"/>
    </row>
    <row r="468" spans="2:16" x14ac:dyDescent="0.3">
      <c r="B468" s="62"/>
      <c r="C468" s="62"/>
      <c r="D468" s="62"/>
      <c r="E468" s="62"/>
      <c r="F468" s="62"/>
      <c r="G468" s="62"/>
      <c r="H468" s="62"/>
      <c r="I468" s="62"/>
      <c r="J468" s="62"/>
      <c r="K468" s="62"/>
      <c r="L468" s="62"/>
      <c r="M468" s="62"/>
      <c r="N468" s="62"/>
      <c r="O468" s="62"/>
      <c r="P468" s="62"/>
    </row>
    <row r="469" spans="2:16" x14ac:dyDescent="0.3">
      <c r="B469" s="62"/>
      <c r="C469" s="62"/>
      <c r="D469" s="62"/>
      <c r="E469" s="62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</row>
    <row r="470" spans="2:16" x14ac:dyDescent="0.3">
      <c r="B470" s="62"/>
      <c r="C470" s="62"/>
      <c r="D470" s="62"/>
      <c r="E470" s="62"/>
      <c r="F470" s="62"/>
      <c r="G470" s="62"/>
      <c r="H470" s="62"/>
      <c r="I470" s="62"/>
      <c r="J470" s="62"/>
      <c r="K470" s="62"/>
      <c r="L470" s="62"/>
      <c r="M470" s="62"/>
      <c r="N470" s="62"/>
      <c r="O470" s="62"/>
      <c r="P470" s="62"/>
    </row>
    <row r="471" spans="2:16" x14ac:dyDescent="0.3">
      <c r="B471" s="62"/>
      <c r="C471" s="62"/>
      <c r="D471" s="62"/>
      <c r="E471" s="62"/>
      <c r="F471" s="62"/>
      <c r="G471" s="62"/>
      <c r="H471" s="62"/>
      <c r="I471" s="62"/>
      <c r="J471" s="62"/>
      <c r="K471" s="62"/>
      <c r="L471" s="62"/>
      <c r="M471" s="62"/>
      <c r="N471" s="62"/>
      <c r="O471" s="62"/>
      <c r="P471" s="62"/>
    </row>
    <row r="472" spans="2:16" x14ac:dyDescent="0.3">
      <c r="B472" s="62"/>
      <c r="C472" s="62"/>
      <c r="D472" s="62"/>
      <c r="E472" s="62"/>
      <c r="F472" s="62"/>
      <c r="G472" s="62"/>
      <c r="H472" s="62"/>
      <c r="I472" s="62"/>
      <c r="J472" s="62"/>
      <c r="K472" s="62"/>
      <c r="L472" s="62"/>
      <c r="M472" s="62"/>
      <c r="N472" s="62"/>
      <c r="O472" s="62"/>
      <c r="P472" s="62"/>
    </row>
    <row r="473" spans="2:16" x14ac:dyDescent="0.3">
      <c r="B473" s="62"/>
      <c r="C473" s="62"/>
      <c r="D473" s="62"/>
      <c r="E473" s="62"/>
      <c r="F473" s="62"/>
      <c r="G473" s="62"/>
      <c r="H473" s="62"/>
      <c r="I473" s="62"/>
      <c r="J473" s="62"/>
      <c r="K473" s="62"/>
      <c r="L473" s="62"/>
      <c r="M473" s="62"/>
      <c r="N473" s="62"/>
      <c r="O473" s="62"/>
      <c r="P473" s="62"/>
    </row>
    <row r="474" spans="2:16" x14ac:dyDescent="0.3">
      <c r="B474" s="62"/>
      <c r="C474" s="62"/>
      <c r="D474" s="62"/>
      <c r="E474" s="62"/>
      <c r="F474" s="62"/>
      <c r="G474" s="62"/>
      <c r="H474" s="62"/>
      <c r="I474" s="62"/>
      <c r="J474" s="62"/>
      <c r="K474" s="62"/>
      <c r="L474" s="62"/>
      <c r="M474" s="62"/>
      <c r="N474" s="62"/>
      <c r="O474" s="62"/>
      <c r="P474" s="62"/>
    </row>
    <row r="475" spans="2:16" x14ac:dyDescent="0.3">
      <c r="B475" s="62"/>
      <c r="C475" s="62"/>
      <c r="D475" s="62"/>
      <c r="E475" s="62"/>
      <c r="F475" s="62"/>
      <c r="G475" s="62"/>
      <c r="H475" s="62"/>
      <c r="I475" s="62"/>
      <c r="J475" s="62"/>
      <c r="K475" s="62"/>
      <c r="L475" s="62"/>
      <c r="M475" s="62"/>
      <c r="N475" s="62"/>
      <c r="O475" s="62"/>
      <c r="P475" s="62"/>
    </row>
    <row r="476" spans="2:16" x14ac:dyDescent="0.3">
      <c r="B476" s="62"/>
      <c r="C476" s="62"/>
      <c r="D476" s="62"/>
      <c r="E476" s="62"/>
      <c r="F476" s="62"/>
      <c r="G476" s="62"/>
      <c r="H476" s="62"/>
      <c r="I476" s="62"/>
      <c r="J476" s="62"/>
      <c r="K476" s="62"/>
      <c r="L476" s="62"/>
      <c r="M476" s="62"/>
      <c r="N476" s="62"/>
      <c r="O476" s="62"/>
      <c r="P476" s="62"/>
    </row>
    <row r="477" spans="2:16" x14ac:dyDescent="0.3">
      <c r="B477" s="62"/>
      <c r="C477" s="62"/>
      <c r="D477" s="62"/>
      <c r="E477" s="62"/>
      <c r="F477" s="62"/>
      <c r="G477" s="62"/>
      <c r="H477" s="62"/>
      <c r="I477" s="62"/>
      <c r="J477" s="62"/>
      <c r="K477" s="62"/>
      <c r="L477" s="62"/>
      <c r="M477" s="62"/>
      <c r="N477" s="62"/>
      <c r="O477" s="62"/>
      <c r="P477" s="62"/>
    </row>
    <row r="478" spans="2:16" x14ac:dyDescent="0.3">
      <c r="B478" s="62"/>
      <c r="C478" s="62"/>
      <c r="D478" s="62"/>
      <c r="E478" s="62"/>
      <c r="F478" s="62"/>
      <c r="G478" s="62"/>
      <c r="H478" s="62"/>
      <c r="I478" s="62"/>
      <c r="J478" s="62"/>
      <c r="K478" s="62"/>
      <c r="L478" s="62"/>
      <c r="M478" s="62"/>
      <c r="N478" s="62"/>
      <c r="O478" s="62"/>
      <c r="P478" s="62"/>
    </row>
    <row r="479" spans="2:16" x14ac:dyDescent="0.3">
      <c r="B479" s="62"/>
      <c r="C479" s="62"/>
      <c r="D479" s="62"/>
      <c r="E479" s="62"/>
      <c r="F479" s="62"/>
      <c r="G479" s="62"/>
      <c r="H479" s="62"/>
      <c r="I479" s="62"/>
      <c r="J479" s="62"/>
      <c r="K479" s="62"/>
      <c r="L479" s="62"/>
      <c r="M479" s="62"/>
      <c r="N479" s="62"/>
      <c r="O479" s="62"/>
      <c r="P479" s="62"/>
    </row>
    <row r="480" spans="2:16" x14ac:dyDescent="0.3">
      <c r="B480" s="62"/>
      <c r="C480" s="62"/>
      <c r="D480" s="62"/>
      <c r="E480" s="62"/>
      <c r="F480" s="62"/>
      <c r="G480" s="62"/>
      <c r="H480" s="62"/>
      <c r="I480" s="62"/>
      <c r="J480" s="62"/>
      <c r="K480" s="62"/>
      <c r="L480" s="62"/>
      <c r="M480" s="62"/>
      <c r="N480" s="62"/>
      <c r="O480" s="62"/>
      <c r="P480" s="62"/>
    </row>
    <row r="481" spans="2:16" x14ac:dyDescent="0.3">
      <c r="B481" s="62"/>
      <c r="C481" s="62"/>
      <c r="D481" s="62"/>
      <c r="E481" s="62"/>
      <c r="F481" s="62"/>
      <c r="G481" s="62"/>
      <c r="H481" s="62"/>
      <c r="I481" s="62"/>
      <c r="J481" s="62"/>
      <c r="K481" s="62"/>
      <c r="L481" s="62"/>
      <c r="M481" s="62"/>
      <c r="N481" s="62"/>
      <c r="O481" s="62"/>
      <c r="P481" s="62"/>
    </row>
    <row r="482" spans="2:16" x14ac:dyDescent="0.3">
      <c r="B482" s="62"/>
      <c r="C482" s="62"/>
      <c r="D482" s="62"/>
      <c r="E482" s="62"/>
      <c r="F482" s="62"/>
      <c r="G482" s="62"/>
      <c r="H482" s="62"/>
      <c r="I482" s="62"/>
      <c r="J482" s="62"/>
      <c r="K482" s="62"/>
      <c r="L482" s="62"/>
      <c r="M482" s="62"/>
      <c r="N482" s="62"/>
      <c r="O482" s="62"/>
      <c r="P482" s="62"/>
    </row>
    <row r="483" spans="2:16" x14ac:dyDescent="0.3">
      <c r="B483" s="62"/>
      <c r="C483" s="62"/>
      <c r="D483" s="62"/>
      <c r="E483" s="62"/>
      <c r="F483" s="62"/>
      <c r="G483" s="62"/>
      <c r="H483" s="62"/>
      <c r="I483" s="62"/>
      <c r="J483" s="62"/>
      <c r="K483" s="62"/>
      <c r="L483" s="62"/>
      <c r="M483" s="62"/>
      <c r="N483" s="62"/>
      <c r="O483" s="62"/>
      <c r="P483" s="62"/>
    </row>
    <row r="484" spans="2:16" x14ac:dyDescent="0.3"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</row>
    <row r="485" spans="2:16" x14ac:dyDescent="0.3">
      <c r="B485" s="62"/>
      <c r="C485" s="62"/>
      <c r="D485" s="62"/>
      <c r="E485" s="62"/>
      <c r="F485" s="62"/>
      <c r="G485" s="62"/>
      <c r="H485" s="62"/>
      <c r="I485" s="62"/>
      <c r="J485" s="62"/>
      <c r="K485" s="62"/>
      <c r="L485" s="62"/>
      <c r="M485" s="62"/>
      <c r="N485" s="62"/>
      <c r="O485" s="62"/>
      <c r="P485" s="62"/>
    </row>
    <row r="486" spans="2:16" x14ac:dyDescent="0.3">
      <c r="B486" s="62"/>
      <c r="C486" s="62"/>
      <c r="D486" s="62"/>
      <c r="E486" s="62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</row>
    <row r="487" spans="2:16" x14ac:dyDescent="0.3">
      <c r="B487" s="62"/>
      <c r="C487" s="62"/>
      <c r="D487" s="62"/>
      <c r="E487" s="62"/>
      <c r="F487" s="62"/>
      <c r="G487" s="62"/>
      <c r="H487" s="62"/>
      <c r="I487" s="62"/>
      <c r="J487" s="62"/>
      <c r="K487" s="62"/>
      <c r="L487" s="62"/>
      <c r="M487" s="62"/>
      <c r="N487" s="62"/>
      <c r="O487" s="62"/>
      <c r="P487" s="62"/>
    </row>
    <row r="488" spans="2:16" x14ac:dyDescent="0.3">
      <c r="B488" s="62"/>
      <c r="C488" s="62"/>
      <c r="D488" s="62"/>
      <c r="E488" s="62"/>
      <c r="F488" s="62"/>
      <c r="G488" s="62"/>
      <c r="H488" s="62"/>
      <c r="I488" s="62"/>
      <c r="J488" s="62"/>
      <c r="K488" s="62"/>
      <c r="L488" s="62"/>
      <c r="M488" s="62"/>
      <c r="N488" s="62"/>
      <c r="O488" s="62"/>
      <c r="P488" s="62"/>
    </row>
    <row r="489" spans="2:16" x14ac:dyDescent="0.3">
      <c r="B489" s="62"/>
      <c r="C489" s="62"/>
      <c r="D489" s="62"/>
      <c r="E489" s="62"/>
      <c r="F489" s="62"/>
      <c r="G489" s="62"/>
      <c r="H489" s="62"/>
      <c r="I489" s="62"/>
      <c r="J489" s="62"/>
      <c r="K489" s="62"/>
      <c r="L489" s="62"/>
      <c r="M489" s="62"/>
      <c r="N489" s="62"/>
      <c r="O489" s="62"/>
      <c r="P489" s="62"/>
    </row>
    <row r="490" spans="2:16" x14ac:dyDescent="0.3">
      <c r="B490" s="62"/>
      <c r="C490" s="62"/>
      <c r="D490" s="62"/>
      <c r="E490" s="62"/>
      <c r="F490" s="62"/>
      <c r="G490" s="62"/>
      <c r="H490" s="62"/>
      <c r="I490" s="62"/>
      <c r="J490" s="62"/>
      <c r="K490" s="62"/>
      <c r="L490" s="62"/>
      <c r="M490" s="62"/>
      <c r="N490" s="62"/>
      <c r="O490" s="62"/>
      <c r="P490" s="62"/>
    </row>
    <row r="491" spans="2:16" x14ac:dyDescent="0.3">
      <c r="B491" s="62"/>
      <c r="C491" s="62"/>
      <c r="D491" s="62"/>
      <c r="E491" s="62"/>
      <c r="F491" s="62"/>
      <c r="G491" s="62"/>
      <c r="H491" s="62"/>
      <c r="I491" s="62"/>
      <c r="J491" s="62"/>
      <c r="K491" s="62"/>
      <c r="L491" s="62"/>
      <c r="M491" s="62"/>
      <c r="N491" s="62"/>
      <c r="O491" s="62"/>
      <c r="P491" s="62"/>
    </row>
    <row r="492" spans="2:16" x14ac:dyDescent="0.3">
      <c r="B492" s="62"/>
      <c r="C492" s="62"/>
      <c r="D492" s="62"/>
      <c r="E492" s="62"/>
      <c r="F492" s="62"/>
      <c r="G492" s="62"/>
      <c r="H492" s="62"/>
      <c r="I492" s="62"/>
      <c r="J492" s="62"/>
      <c r="K492" s="62"/>
      <c r="L492" s="62"/>
      <c r="M492" s="62"/>
      <c r="N492" s="62"/>
      <c r="O492" s="62"/>
      <c r="P492" s="62"/>
    </row>
    <row r="493" spans="2:16" x14ac:dyDescent="0.3">
      <c r="B493" s="62"/>
      <c r="C493" s="62"/>
      <c r="D493" s="62"/>
      <c r="E493" s="62"/>
      <c r="F493" s="62"/>
      <c r="G493" s="62"/>
      <c r="H493" s="62"/>
      <c r="I493" s="62"/>
      <c r="J493" s="62"/>
      <c r="K493" s="62"/>
      <c r="L493" s="62"/>
      <c r="M493" s="62"/>
      <c r="N493" s="62"/>
      <c r="O493" s="62"/>
      <c r="P493" s="62"/>
    </row>
    <row r="494" spans="2:16" x14ac:dyDescent="0.3">
      <c r="B494" s="62"/>
      <c r="C494" s="62"/>
      <c r="D494" s="62"/>
      <c r="E494" s="62"/>
      <c r="F494" s="62"/>
      <c r="G494" s="62"/>
      <c r="H494" s="62"/>
      <c r="I494" s="62"/>
      <c r="J494" s="62"/>
      <c r="K494" s="62"/>
      <c r="L494" s="62"/>
      <c r="M494" s="62"/>
      <c r="N494" s="62"/>
      <c r="O494" s="62"/>
      <c r="P494" s="62"/>
    </row>
    <row r="495" spans="2:16" x14ac:dyDescent="0.3">
      <c r="B495" s="62"/>
      <c r="C495" s="62"/>
      <c r="D495" s="62"/>
      <c r="E495" s="62"/>
      <c r="F495" s="62"/>
      <c r="G495" s="62"/>
      <c r="H495" s="62"/>
      <c r="I495" s="62"/>
      <c r="J495" s="62"/>
      <c r="K495" s="62"/>
      <c r="L495" s="62"/>
      <c r="M495" s="62"/>
      <c r="N495" s="62"/>
      <c r="O495" s="62"/>
      <c r="P495" s="62"/>
    </row>
    <row r="496" spans="2:16" x14ac:dyDescent="0.3">
      <c r="B496" s="62"/>
      <c r="C496" s="62"/>
      <c r="D496" s="62"/>
      <c r="E496" s="62"/>
      <c r="F496" s="62"/>
      <c r="G496" s="62"/>
      <c r="H496" s="62"/>
      <c r="I496" s="62"/>
      <c r="J496" s="62"/>
      <c r="K496" s="62"/>
      <c r="L496" s="62"/>
      <c r="M496" s="62"/>
      <c r="N496" s="62"/>
      <c r="O496" s="62"/>
      <c r="P496" s="62"/>
    </row>
    <row r="497" spans="2:16" x14ac:dyDescent="0.3">
      <c r="B497" s="62"/>
      <c r="C497" s="62"/>
      <c r="D497" s="62"/>
      <c r="E497" s="62"/>
      <c r="F497" s="62"/>
      <c r="G497" s="62"/>
      <c r="H497" s="62"/>
      <c r="I497" s="62"/>
      <c r="J497" s="62"/>
      <c r="K497" s="62"/>
      <c r="L497" s="62"/>
      <c r="M497" s="62"/>
      <c r="N497" s="62"/>
      <c r="O497" s="62"/>
      <c r="P497" s="62"/>
    </row>
    <row r="498" spans="2:16" x14ac:dyDescent="0.3">
      <c r="B498" s="62"/>
      <c r="C498" s="62"/>
      <c r="D498" s="62"/>
      <c r="E498" s="62"/>
      <c r="F498" s="62"/>
      <c r="G498" s="62"/>
      <c r="H498" s="62"/>
      <c r="I498" s="62"/>
      <c r="J498" s="62"/>
      <c r="K498" s="62"/>
      <c r="L498" s="62"/>
      <c r="M498" s="62"/>
      <c r="N498" s="62"/>
      <c r="O498" s="62"/>
      <c r="P498" s="62"/>
    </row>
    <row r="499" spans="2:16" x14ac:dyDescent="0.3">
      <c r="B499" s="62"/>
      <c r="C499" s="62"/>
      <c r="D499" s="62"/>
      <c r="E499" s="62"/>
      <c r="F499" s="62"/>
      <c r="G499" s="62"/>
      <c r="H499" s="62"/>
      <c r="I499" s="62"/>
      <c r="J499" s="62"/>
      <c r="K499" s="62"/>
      <c r="L499" s="62"/>
      <c r="M499" s="62"/>
      <c r="N499" s="62"/>
      <c r="O499" s="62"/>
      <c r="P499" s="62"/>
    </row>
    <row r="500" spans="2:16" x14ac:dyDescent="0.3">
      <c r="B500" s="62"/>
      <c r="C500" s="62"/>
      <c r="D500" s="62"/>
      <c r="E500" s="62"/>
      <c r="F500" s="62"/>
      <c r="G500" s="62"/>
      <c r="H500" s="62"/>
      <c r="I500" s="62"/>
      <c r="J500" s="62"/>
      <c r="K500" s="62"/>
      <c r="L500" s="62"/>
      <c r="M500" s="62"/>
      <c r="N500" s="62"/>
      <c r="O500" s="62"/>
      <c r="P500" s="62"/>
    </row>
    <row r="501" spans="2:16" x14ac:dyDescent="0.3">
      <c r="B501" s="62"/>
      <c r="C501" s="62"/>
      <c r="D501" s="62"/>
      <c r="E501" s="62"/>
      <c r="F501" s="62"/>
      <c r="G501" s="62"/>
      <c r="H501" s="62"/>
      <c r="I501" s="62"/>
      <c r="J501" s="62"/>
      <c r="K501" s="62"/>
      <c r="L501" s="62"/>
      <c r="M501" s="62"/>
      <c r="N501" s="62"/>
      <c r="O501" s="62"/>
      <c r="P501" s="62"/>
    </row>
    <row r="502" spans="2:16" x14ac:dyDescent="0.3">
      <c r="B502" s="62"/>
      <c r="C502" s="62"/>
      <c r="D502" s="62"/>
      <c r="E502" s="62"/>
      <c r="F502" s="62"/>
      <c r="G502" s="62"/>
      <c r="H502" s="62"/>
      <c r="I502" s="62"/>
      <c r="J502" s="62"/>
      <c r="K502" s="62"/>
      <c r="L502" s="62"/>
      <c r="M502" s="62"/>
      <c r="N502" s="62"/>
      <c r="O502" s="62"/>
      <c r="P502" s="62"/>
    </row>
    <row r="503" spans="2:16" x14ac:dyDescent="0.3">
      <c r="B503" s="62"/>
      <c r="C503" s="62"/>
      <c r="D503" s="62"/>
      <c r="E503" s="62"/>
      <c r="F503" s="62"/>
      <c r="G503" s="62"/>
      <c r="H503" s="62"/>
      <c r="I503" s="62"/>
      <c r="J503" s="62"/>
      <c r="K503" s="62"/>
      <c r="L503" s="62"/>
      <c r="M503" s="62"/>
      <c r="N503" s="62"/>
      <c r="O503" s="62"/>
      <c r="P503" s="62"/>
    </row>
    <row r="504" spans="2:16" x14ac:dyDescent="0.3">
      <c r="B504" s="62"/>
      <c r="C504" s="62"/>
      <c r="D504" s="62"/>
      <c r="E504" s="62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</row>
    <row r="505" spans="2:16" x14ac:dyDescent="0.3"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</row>
    <row r="506" spans="2:16" x14ac:dyDescent="0.3">
      <c r="B506" s="62"/>
      <c r="C506" s="62"/>
      <c r="D506" s="62"/>
      <c r="E506" s="62"/>
      <c r="F506" s="62"/>
      <c r="G506" s="62"/>
      <c r="H506" s="62"/>
      <c r="I506" s="62"/>
      <c r="J506" s="62"/>
      <c r="K506" s="62"/>
      <c r="L506" s="62"/>
      <c r="M506" s="62"/>
      <c r="N506" s="62"/>
      <c r="O506" s="62"/>
      <c r="P506" s="62"/>
    </row>
    <row r="507" spans="2:16" x14ac:dyDescent="0.3">
      <c r="B507" s="62"/>
      <c r="C507" s="62"/>
      <c r="D507" s="62"/>
      <c r="E507" s="62"/>
      <c r="F507" s="62"/>
      <c r="G507" s="62"/>
      <c r="H507" s="62"/>
      <c r="I507" s="62"/>
      <c r="J507" s="62"/>
      <c r="K507" s="62"/>
      <c r="L507" s="62"/>
      <c r="M507" s="62"/>
      <c r="N507" s="62"/>
      <c r="O507" s="62"/>
      <c r="P507" s="62"/>
    </row>
    <row r="508" spans="2:16" x14ac:dyDescent="0.3">
      <c r="B508" s="62"/>
      <c r="C508" s="62"/>
      <c r="D508" s="62"/>
      <c r="E508" s="62"/>
      <c r="F508" s="62"/>
      <c r="G508" s="62"/>
      <c r="H508" s="62"/>
      <c r="I508" s="62"/>
      <c r="J508" s="62"/>
      <c r="K508" s="62"/>
      <c r="L508" s="62"/>
      <c r="M508" s="62"/>
      <c r="N508" s="62"/>
      <c r="O508" s="62"/>
      <c r="P508" s="62"/>
    </row>
    <row r="509" spans="2:16" x14ac:dyDescent="0.3">
      <c r="B509" s="62"/>
      <c r="C509" s="62"/>
      <c r="D509" s="62"/>
      <c r="E509" s="62"/>
      <c r="F509" s="62"/>
      <c r="G509" s="62"/>
      <c r="H509" s="62"/>
      <c r="I509" s="62"/>
      <c r="J509" s="62"/>
      <c r="K509" s="62"/>
      <c r="L509" s="62"/>
      <c r="M509" s="62"/>
      <c r="N509" s="62"/>
      <c r="O509" s="62"/>
      <c r="P509" s="62"/>
    </row>
    <row r="510" spans="2:16" x14ac:dyDescent="0.3">
      <c r="B510" s="62"/>
      <c r="C510" s="62"/>
      <c r="D510" s="62"/>
      <c r="E510" s="62"/>
      <c r="F510" s="62"/>
      <c r="G510" s="62"/>
      <c r="H510" s="62"/>
      <c r="I510" s="62"/>
      <c r="J510" s="62"/>
      <c r="K510" s="62"/>
      <c r="L510" s="62"/>
      <c r="M510" s="62"/>
      <c r="N510" s="62"/>
      <c r="O510" s="62"/>
      <c r="P510" s="62"/>
    </row>
    <row r="511" spans="2:16" x14ac:dyDescent="0.3">
      <c r="B511" s="62"/>
      <c r="C511" s="62"/>
      <c r="D511" s="62"/>
      <c r="E511" s="62"/>
      <c r="F511" s="62"/>
      <c r="G511" s="62"/>
      <c r="H511" s="62"/>
      <c r="I511" s="62"/>
      <c r="J511" s="62"/>
      <c r="K511" s="62"/>
      <c r="L511" s="62"/>
      <c r="M511" s="62"/>
      <c r="N511" s="62"/>
      <c r="O511" s="62"/>
      <c r="P511" s="62"/>
    </row>
    <row r="512" spans="2:16" x14ac:dyDescent="0.3">
      <c r="B512" s="62"/>
      <c r="C512" s="62"/>
      <c r="D512" s="62"/>
      <c r="E512" s="62"/>
      <c r="F512" s="62"/>
      <c r="G512" s="62"/>
      <c r="H512" s="62"/>
      <c r="I512" s="62"/>
      <c r="J512" s="62"/>
      <c r="K512" s="62"/>
      <c r="L512" s="62"/>
      <c r="M512" s="62"/>
      <c r="N512" s="62"/>
      <c r="O512" s="62"/>
      <c r="P512" s="62"/>
    </row>
    <row r="513" spans="2:16" x14ac:dyDescent="0.3">
      <c r="B513" s="62"/>
      <c r="C513" s="62"/>
      <c r="D513" s="62"/>
      <c r="E513" s="62"/>
      <c r="F513" s="62"/>
      <c r="G513" s="62"/>
      <c r="H513" s="62"/>
      <c r="I513" s="62"/>
      <c r="J513" s="62"/>
      <c r="K513" s="62"/>
      <c r="L513" s="62"/>
      <c r="M513" s="62"/>
      <c r="N513" s="62"/>
      <c r="O513" s="62"/>
      <c r="P513" s="62"/>
    </row>
    <row r="514" spans="2:16" x14ac:dyDescent="0.3">
      <c r="B514" s="62"/>
      <c r="C514" s="62"/>
      <c r="D514" s="62"/>
      <c r="E514" s="62"/>
      <c r="F514" s="62"/>
      <c r="G514" s="62"/>
      <c r="H514" s="62"/>
      <c r="I514" s="62"/>
      <c r="J514" s="62"/>
      <c r="K514" s="62"/>
      <c r="L514" s="62"/>
      <c r="M514" s="62"/>
      <c r="N514" s="62"/>
      <c r="O514" s="62"/>
      <c r="P514" s="62"/>
    </row>
    <row r="515" spans="2:16" x14ac:dyDescent="0.3">
      <c r="B515" s="62"/>
      <c r="C515" s="62"/>
      <c r="D515" s="62"/>
      <c r="E515" s="62"/>
      <c r="F515" s="62"/>
      <c r="G515" s="62"/>
      <c r="H515" s="62"/>
      <c r="I515" s="62"/>
      <c r="J515" s="62"/>
      <c r="K515" s="62"/>
      <c r="L515" s="62"/>
      <c r="M515" s="62"/>
      <c r="N515" s="62"/>
      <c r="O515" s="62"/>
      <c r="P515" s="62"/>
    </row>
    <row r="516" spans="2:16" x14ac:dyDescent="0.3">
      <c r="B516" s="62"/>
      <c r="C516" s="62"/>
      <c r="D516" s="62"/>
      <c r="E516" s="62"/>
      <c r="F516" s="62"/>
      <c r="G516" s="62"/>
      <c r="H516" s="62"/>
      <c r="I516" s="62"/>
      <c r="J516" s="62"/>
      <c r="K516" s="62"/>
      <c r="L516" s="62"/>
      <c r="M516" s="62"/>
      <c r="N516" s="62"/>
      <c r="O516" s="62"/>
      <c r="P516" s="62"/>
    </row>
    <row r="517" spans="2:16" x14ac:dyDescent="0.3">
      <c r="B517" s="62"/>
      <c r="C517" s="62"/>
      <c r="D517" s="62"/>
      <c r="E517" s="62"/>
      <c r="F517" s="62"/>
      <c r="G517" s="62"/>
      <c r="H517" s="62"/>
      <c r="I517" s="62"/>
      <c r="J517" s="62"/>
      <c r="K517" s="62"/>
      <c r="L517" s="62"/>
      <c r="M517" s="62"/>
      <c r="N517" s="62"/>
      <c r="O517" s="62"/>
      <c r="P517" s="62"/>
    </row>
    <row r="518" spans="2:16" x14ac:dyDescent="0.3">
      <c r="B518" s="62"/>
      <c r="C518" s="62"/>
      <c r="D518" s="62"/>
      <c r="E518" s="62"/>
      <c r="F518" s="62"/>
      <c r="G518" s="62"/>
      <c r="H518" s="62"/>
      <c r="I518" s="62"/>
      <c r="J518" s="62"/>
      <c r="K518" s="62"/>
      <c r="L518" s="62"/>
      <c r="M518" s="62"/>
      <c r="N518" s="62"/>
      <c r="O518" s="62"/>
      <c r="P518" s="62"/>
    </row>
    <row r="519" spans="2:16" x14ac:dyDescent="0.3">
      <c r="B519" s="62"/>
      <c r="C519" s="62"/>
      <c r="D519" s="62"/>
      <c r="E519" s="62"/>
      <c r="F519" s="62"/>
      <c r="G519" s="62"/>
      <c r="H519" s="62"/>
      <c r="I519" s="62"/>
      <c r="J519" s="62"/>
      <c r="K519" s="62"/>
      <c r="L519" s="62"/>
      <c r="M519" s="62"/>
      <c r="N519" s="62"/>
      <c r="O519" s="62"/>
      <c r="P519" s="62"/>
    </row>
    <row r="520" spans="2:16" x14ac:dyDescent="0.3">
      <c r="B520" s="62"/>
      <c r="C520" s="62"/>
      <c r="D520" s="62"/>
      <c r="E520" s="62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</row>
    <row r="521" spans="2:16" x14ac:dyDescent="0.3">
      <c r="B521" s="62"/>
      <c r="C521" s="62"/>
      <c r="D521" s="62"/>
      <c r="E521" s="62"/>
      <c r="F521" s="62"/>
      <c r="G521" s="62"/>
      <c r="H521" s="62"/>
      <c r="I521" s="62"/>
      <c r="J521" s="62"/>
      <c r="K521" s="62"/>
      <c r="L521" s="62"/>
      <c r="M521" s="62"/>
      <c r="N521" s="62"/>
      <c r="O521" s="62"/>
      <c r="P521" s="62"/>
    </row>
    <row r="522" spans="2:16" x14ac:dyDescent="0.3">
      <c r="B522" s="62"/>
      <c r="C522" s="62"/>
      <c r="D522" s="62"/>
      <c r="E522" s="62"/>
      <c r="F522" s="62"/>
      <c r="G522" s="62"/>
      <c r="H522" s="62"/>
      <c r="I522" s="62"/>
      <c r="J522" s="62"/>
      <c r="K522" s="62"/>
      <c r="L522" s="62"/>
      <c r="M522" s="62"/>
      <c r="N522" s="62"/>
      <c r="O522" s="62"/>
      <c r="P522" s="62"/>
    </row>
    <row r="523" spans="2:16" x14ac:dyDescent="0.3">
      <c r="B523" s="62"/>
      <c r="C523" s="62"/>
      <c r="D523" s="62"/>
      <c r="E523" s="62"/>
      <c r="F523" s="62"/>
      <c r="G523" s="62"/>
      <c r="H523" s="62"/>
      <c r="I523" s="62"/>
      <c r="J523" s="62"/>
      <c r="K523" s="62"/>
      <c r="L523" s="62"/>
      <c r="M523" s="62"/>
      <c r="N523" s="62"/>
      <c r="O523" s="62"/>
      <c r="P523" s="62"/>
    </row>
    <row r="524" spans="2:16" x14ac:dyDescent="0.3">
      <c r="B524" s="62"/>
      <c r="C524" s="62"/>
      <c r="D524" s="62"/>
      <c r="E524" s="62"/>
      <c r="F524" s="62"/>
      <c r="G524" s="62"/>
      <c r="H524" s="62"/>
      <c r="I524" s="62"/>
      <c r="J524" s="62"/>
      <c r="K524" s="62"/>
      <c r="L524" s="62"/>
      <c r="M524" s="62"/>
      <c r="N524" s="62"/>
      <c r="O524" s="62"/>
      <c r="P524" s="62"/>
    </row>
    <row r="525" spans="2:16" x14ac:dyDescent="0.3">
      <c r="B525" s="62"/>
      <c r="C525" s="62"/>
      <c r="D525" s="62"/>
      <c r="E525" s="62"/>
      <c r="F525" s="62"/>
      <c r="G525" s="62"/>
      <c r="H525" s="62"/>
      <c r="I525" s="62"/>
      <c r="J525" s="62"/>
      <c r="K525" s="62"/>
      <c r="L525" s="62"/>
      <c r="M525" s="62"/>
      <c r="N525" s="62"/>
      <c r="O525" s="62"/>
      <c r="P525" s="62"/>
    </row>
    <row r="526" spans="2:16" x14ac:dyDescent="0.3"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</row>
    <row r="527" spans="2:16" x14ac:dyDescent="0.3">
      <c r="B527" s="62"/>
      <c r="C527" s="62"/>
      <c r="D527" s="62"/>
      <c r="E527" s="62"/>
      <c r="F527" s="62"/>
      <c r="G527" s="62"/>
      <c r="H527" s="62"/>
      <c r="I527" s="62"/>
      <c r="J527" s="62"/>
      <c r="K527" s="62"/>
      <c r="L527" s="62"/>
      <c r="M527" s="62"/>
      <c r="N527" s="62"/>
      <c r="O527" s="62"/>
      <c r="P527" s="62"/>
    </row>
    <row r="528" spans="2:16" x14ac:dyDescent="0.3">
      <c r="B528" s="62"/>
      <c r="C528" s="62"/>
      <c r="D528" s="62"/>
      <c r="E528" s="62"/>
      <c r="F528" s="62"/>
      <c r="G528" s="62"/>
      <c r="H528" s="62"/>
      <c r="I528" s="62"/>
      <c r="J528" s="62"/>
      <c r="K528" s="62"/>
      <c r="L528" s="62"/>
      <c r="M528" s="62"/>
      <c r="N528" s="62"/>
      <c r="O528" s="62"/>
      <c r="P528" s="62"/>
    </row>
    <row r="529" spans="2:16" x14ac:dyDescent="0.3">
      <c r="B529" s="62"/>
      <c r="C529" s="62"/>
      <c r="D529" s="62"/>
      <c r="E529" s="62"/>
      <c r="F529" s="62"/>
      <c r="G529" s="62"/>
      <c r="H529" s="62"/>
      <c r="I529" s="62"/>
      <c r="J529" s="62"/>
      <c r="K529" s="62"/>
      <c r="L529" s="62"/>
      <c r="M529" s="62"/>
      <c r="N529" s="62"/>
      <c r="O529" s="62"/>
      <c r="P529" s="62"/>
    </row>
    <row r="530" spans="2:16" x14ac:dyDescent="0.3">
      <c r="B530" s="62"/>
      <c r="C530" s="62"/>
      <c r="D530" s="62"/>
      <c r="E530" s="62"/>
      <c r="F530" s="62"/>
      <c r="G530" s="62"/>
      <c r="H530" s="62"/>
      <c r="I530" s="62"/>
      <c r="J530" s="62"/>
      <c r="K530" s="62"/>
      <c r="L530" s="62"/>
      <c r="M530" s="62"/>
      <c r="N530" s="62"/>
      <c r="O530" s="62"/>
      <c r="P530" s="62"/>
    </row>
    <row r="531" spans="2:16" x14ac:dyDescent="0.3">
      <c r="B531" s="62"/>
      <c r="C531" s="62"/>
      <c r="D531" s="62"/>
      <c r="E531" s="62"/>
      <c r="F531" s="62"/>
      <c r="G531" s="62"/>
      <c r="H531" s="62"/>
      <c r="I531" s="62"/>
      <c r="J531" s="62"/>
      <c r="K531" s="62"/>
      <c r="L531" s="62"/>
      <c r="M531" s="62"/>
      <c r="N531" s="62"/>
      <c r="O531" s="62"/>
      <c r="P531" s="62"/>
    </row>
    <row r="532" spans="2:16" x14ac:dyDescent="0.3">
      <c r="B532" s="62"/>
      <c r="C532" s="62"/>
      <c r="D532" s="62"/>
      <c r="E532" s="62"/>
      <c r="F532" s="62"/>
      <c r="G532" s="62"/>
      <c r="H532" s="62"/>
      <c r="I532" s="62"/>
      <c r="J532" s="62"/>
      <c r="K532" s="62"/>
      <c r="L532" s="62"/>
      <c r="M532" s="62"/>
      <c r="N532" s="62"/>
      <c r="O532" s="62"/>
      <c r="P532" s="62"/>
    </row>
    <row r="533" spans="2:16" x14ac:dyDescent="0.3">
      <c r="B533" s="62"/>
      <c r="C533" s="62"/>
      <c r="D533" s="62"/>
      <c r="E533" s="62"/>
      <c r="F533" s="62"/>
      <c r="G533" s="62"/>
      <c r="H533" s="62"/>
      <c r="I533" s="62"/>
      <c r="J533" s="62"/>
      <c r="K533" s="62"/>
      <c r="L533" s="62"/>
      <c r="M533" s="62"/>
      <c r="N533" s="62"/>
      <c r="O533" s="62"/>
      <c r="P533" s="62"/>
    </row>
    <row r="534" spans="2:16" x14ac:dyDescent="0.3">
      <c r="B534" s="62"/>
      <c r="C534" s="62"/>
      <c r="D534" s="62"/>
      <c r="E534" s="62"/>
      <c r="F534" s="62"/>
      <c r="G534" s="62"/>
      <c r="H534" s="62"/>
      <c r="I534" s="62"/>
      <c r="J534" s="62"/>
      <c r="K534" s="62"/>
      <c r="L534" s="62"/>
      <c r="M534" s="62"/>
      <c r="N534" s="62"/>
      <c r="O534" s="62"/>
      <c r="P534" s="62"/>
    </row>
    <row r="535" spans="2:16" x14ac:dyDescent="0.3">
      <c r="B535" s="62"/>
      <c r="C535" s="62"/>
      <c r="D535" s="62"/>
      <c r="E535" s="62"/>
      <c r="F535" s="62"/>
      <c r="G535" s="62"/>
      <c r="H535" s="62"/>
      <c r="I535" s="62"/>
      <c r="J535" s="62"/>
      <c r="K535" s="62"/>
      <c r="L535" s="62"/>
      <c r="M535" s="62"/>
      <c r="N535" s="62"/>
      <c r="O535" s="62"/>
      <c r="P535" s="62"/>
    </row>
    <row r="536" spans="2:16" x14ac:dyDescent="0.3">
      <c r="B536" s="62"/>
      <c r="C536" s="62"/>
      <c r="D536" s="62"/>
      <c r="E536" s="62"/>
      <c r="F536" s="62"/>
      <c r="G536" s="62"/>
      <c r="H536" s="62"/>
      <c r="I536" s="62"/>
      <c r="J536" s="62"/>
      <c r="K536" s="62"/>
      <c r="L536" s="62"/>
      <c r="M536" s="62"/>
      <c r="N536" s="62"/>
      <c r="O536" s="62"/>
      <c r="P536" s="62"/>
    </row>
    <row r="537" spans="2:16" x14ac:dyDescent="0.3">
      <c r="B537" s="62"/>
      <c r="C537" s="62"/>
      <c r="D537" s="62"/>
      <c r="E537" s="62"/>
      <c r="F537" s="62"/>
      <c r="G537" s="62"/>
      <c r="H537" s="62"/>
      <c r="I537" s="62"/>
      <c r="J537" s="62"/>
      <c r="K537" s="62"/>
      <c r="L537" s="62"/>
      <c r="M537" s="62"/>
      <c r="N537" s="62"/>
      <c r="O537" s="62"/>
      <c r="P537" s="62"/>
    </row>
    <row r="538" spans="2:16" x14ac:dyDescent="0.3">
      <c r="B538" s="62"/>
      <c r="C538" s="62"/>
      <c r="D538" s="62"/>
      <c r="E538" s="62"/>
      <c r="F538" s="62"/>
      <c r="G538" s="62"/>
      <c r="H538" s="62"/>
      <c r="I538" s="62"/>
      <c r="J538" s="62"/>
      <c r="K538" s="62"/>
      <c r="L538" s="62"/>
      <c r="M538" s="62"/>
      <c r="N538" s="62"/>
      <c r="O538" s="62"/>
      <c r="P538" s="62"/>
    </row>
    <row r="539" spans="2:16" x14ac:dyDescent="0.3">
      <c r="B539" s="62"/>
      <c r="C539" s="62"/>
      <c r="D539" s="62"/>
      <c r="E539" s="62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</row>
    <row r="540" spans="2:16" x14ac:dyDescent="0.3">
      <c r="B540" s="62"/>
      <c r="C540" s="62"/>
      <c r="D540" s="62"/>
      <c r="E540" s="62"/>
      <c r="F540" s="62"/>
      <c r="G540" s="62"/>
      <c r="H540" s="62"/>
      <c r="I540" s="62"/>
      <c r="J540" s="62"/>
      <c r="K540" s="62"/>
      <c r="L540" s="62"/>
      <c r="M540" s="62"/>
      <c r="N540" s="62"/>
      <c r="O540" s="62"/>
      <c r="P540" s="62"/>
    </row>
    <row r="541" spans="2:16" x14ac:dyDescent="0.3">
      <c r="B541" s="62"/>
      <c r="C541" s="62"/>
      <c r="D541" s="62"/>
      <c r="E541" s="62"/>
      <c r="F541" s="62"/>
      <c r="G541" s="62"/>
      <c r="H541" s="62"/>
      <c r="I541" s="62"/>
      <c r="J541" s="62"/>
      <c r="K541" s="62"/>
      <c r="L541" s="62"/>
      <c r="M541" s="62"/>
      <c r="N541" s="62"/>
      <c r="O541" s="62"/>
      <c r="P541" s="62"/>
    </row>
    <row r="542" spans="2:16" x14ac:dyDescent="0.3">
      <c r="B542" s="62"/>
      <c r="C542" s="62"/>
      <c r="D542" s="62"/>
      <c r="E542" s="62"/>
      <c r="F542" s="62"/>
      <c r="G542" s="62"/>
      <c r="H542" s="62"/>
      <c r="I542" s="62"/>
      <c r="J542" s="62"/>
      <c r="K542" s="62"/>
      <c r="L542" s="62"/>
      <c r="M542" s="62"/>
      <c r="N542" s="62"/>
      <c r="O542" s="62"/>
      <c r="P542" s="62"/>
    </row>
    <row r="543" spans="2:16" x14ac:dyDescent="0.3">
      <c r="B543" s="62"/>
      <c r="C543" s="62"/>
      <c r="D543" s="62"/>
      <c r="E543" s="62"/>
      <c r="F543" s="62"/>
      <c r="G543" s="62"/>
      <c r="H543" s="62"/>
      <c r="I543" s="62"/>
      <c r="J543" s="62"/>
      <c r="K543" s="62"/>
      <c r="L543" s="62"/>
      <c r="M543" s="62"/>
      <c r="N543" s="62"/>
      <c r="O543" s="62"/>
      <c r="P543" s="62"/>
    </row>
    <row r="544" spans="2:16" x14ac:dyDescent="0.3">
      <c r="B544" s="62"/>
      <c r="C544" s="62"/>
      <c r="D544" s="62"/>
      <c r="E544" s="62"/>
      <c r="F544" s="62"/>
      <c r="G544" s="62"/>
      <c r="H544" s="62"/>
      <c r="I544" s="62"/>
      <c r="J544" s="62"/>
      <c r="K544" s="62"/>
      <c r="L544" s="62"/>
      <c r="M544" s="62"/>
      <c r="N544" s="62"/>
      <c r="O544" s="62"/>
      <c r="P544" s="62"/>
    </row>
    <row r="545" spans="2:16" x14ac:dyDescent="0.3">
      <c r="B545" s="62"/>
      <c r="C545" s="62"/>
      <c r="D545" s="62"/>
      <c r="E545" s="62"/>
      <c r="F545" s="62"/>
      <c r="G545" s="62"/>
      <c r="H545" s="62"/>
      <c r="I545" s="62"/>
      <c r="J545" s="62"/>
      <c r="K545" s="62"/>
      <c r="L545" s="62"/>
      <c r="M545" s="62"/>
      <c r="N545" s="62"/>
      <c r="O545" s="62"/>
      <c r="P545" s="62"/>
    </row>
    <row r="546" spans="2:16" x14ac:dyDescent="0.3">
      <c r="B546" s="62"/>
      <c r="C546" s="62"/>
      <c r="D546" s="62"/>
      <c r="E546" s="62"/>
      <c r="F546" s="62"/>
      <c r="G546" s="62"/>
      <c r="H546" s="62"/>
      <c r="I546" s="62"/>
      <c r="J546" s="62"/>
      <c r="K546" s="62"/>
      <c r="L546" s="62"/>
      <c r="M546" s="62"/>
      <c r="N546" s="62"/>
      <c r="O546" s="62"/>
      <c r="P546" s="62"/>
    </row>
    <row r="547" spans="2:16" x14ac:dyDescent="0.3"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</row>
    <row r="548" spans="2:16" x14ac:dyDescent="0.3">
      <c r="B548" s="62"/>
      <c r="C548" s="62"/>
      <c r="D548" s="62"/>
      <c r="E548" s="62"/>
      <c r="F548" s="62"/>
      <c r="G548" s="62"/>
      <c r="H548" s="62"/>
      <c r="I548" s="62"/>
      <c r="J548" s="62"/>
      <c r="K548" s="62"/>
      <c r="L548" s="62"/>
      <c r="M548" s="62"/>
      <c r="N548" s="62"/>
      <c r="O548" s="62"/>
      <c r="P548" s="62"/>
    </row>
    <row r="549" spans="2:16" x14ac:dyDescent="0.3">
      <c r="B549" s="62"/>
      <c r="C549" s="62"/>
      <c r="D549" s="62"/>
      <c r="E549" s="62"/>
      <c r="F549" s="62"/>
      <c r="G549" s="62"/>
      <c r="H549" s="62"/>
      <c r="I549" s="62"/>
      <c r="J549" s="62"/>
      <c r="K549" s="62"/>
      <c r="L549" s="62"/>
      <c r="M549" s="62"/>
      <c r="N549" s="62"/>
      <c r="O549" s="62"/>
      <c r="P549" s="62"/>
    </row>
    <row r="550" spans="2:16" x14ac:dyDescent="0.3">
      <c r="B550" s="62"/>
      <c r="C550" s="62"/>
      <c r="D550" s="62"/>
      <c r="E550" s="62"/>
      <c r="F550" s="62"/>
      <c r="G550" s="62"/>
      <c r="H550" s="62"/>
      <c r="I550" s="62"/>
      <c r="J550" s="62"/>
      <c r="K550" s="62"/>
      <c r="L550" s="62"/>
      <c r="M550" s="62"/>
      <c r="N550" s="62"/>
      <c r="O550" s="62"/>
      <c r="P550" s="62"/>
    </row>
    <row r="551" spans="2:16" x14ac:dyDescent="0.3">
      <c r="B551" s="62"/>
      <c r="C551" s="62"/>
      <c r="D551" s="62"/>
      <c r="E551" s="62"/>
      <c r="F551" s="62"/>
      <c r="G551" s="62"/>
      <c r="H551" s="62"/>
      <c r="I551" s="62"/>
      <c r="J551" s="62"/>
      <c r="K551" s="62"/>
      <c r="L551" s="62"/>
      <c r="M551" s="62"/>
      <c r="N551" s="62"/>
      <c r="O551" s="62"/>
      <c r="P551" s="62"/>
    </row>
    <row r="552" spans="2:16" x14ac:dyDescent="0.3">
      <c r="B552" s="62"/>
      <c r="C552" s="62"/>
      <c r="D552" s="62"/>
      <c r="E552" s="62"/>
      <c r="F552" s="62"/>
      <c r="G552" s="62"/>
      <c r="H552" s="62"/>
      <c r="I552" s="62"/>
      <c r="J552" s="62"/>
      <c r="K552" s="62"/>
      <c r="L552" s="62"/>
      <c r="M552" s="62"/>
      <c r="N552" s="62"/>
      <c r="O552" s="62"/>
      <c r="P552" s="62"/>
    </row>
    <row r="553" spans="2:16" x14ac:dyDescent="0.3">
      <c r="B553" s="62"/>
      <c r="C553" s="62"/>
      <c r="D553" s="62"/>
      <c r="E553" s="62"/>
      <c r="F553" s="62"/>
      <c r="G553" s="62"/>
      <c r="H553" s="62"/>
      <c r="I553" s="62"/>
      <c r="J553" s="62"/>
      <c r="K553" s="62"/>
      <c r="L553" s="62"/>
      <c r="M553" s="62"/>
      <c r="N553" s="62"/>
      <c r="O553" s="62"/>
      <c r="P553" s="62"/>
    </row>
    <row r="554" spans="2:16" x14ac:dyDescent="0.3">
      <c r="B554" s="62"/>
      <c r="C554" s="62"/>
      <c r="D554" s="62"/>
      <c r="E554" s="62"/>
      <c r="F554" s="62"/>
      <c r="G554" s="62"/>
      <c r="H554" s="62"/>
      <c r="I554" s="62"/>
      <c r="J554" s="62"/>
      <c r="K554" s="62"/>
      <c r="L554" s="62"/>
      <c r="M554" s="62"/>
      <c r="N554" s="62"/>
      <c r="O554" s="62"/>
      <c r="P554" s="62"/>
    </row>
    <row r="555" spans="2:16" x14ac:dyDescent="0.3">
      <c r="B555" s="62"/>
      <c r="C555" s="62"/>
      <c r="D555" s="62"/>
      <c r="E555" s="62"/>
      <c r="F555" s="62"/>
      <c r="G555" s="62"/>
      <c r="H555" s="62"/>
      <c r="I555" s="62"/>
      <c r="J555" s="62"/>
      <c r="K555" s="62"/>
      <c r="L555" s="62"/>
      <c r="M555" s="62"/>
      <c r="N555" s="62"/>
      <c r="O555" s="62"/>
      <c r="P555" s="62"/>
    </row>
    <row r="556" spans="2:16" x14ac:dyDescent="0.3">
      <c r="B556" s="62"/>
      <c r="C556" s="62"/>
      <c r="D556" s="62"/>
      <c r="E556" s="62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</row>
    <row r="557" spans="2:16" x14ac:dyDescent="0.3">
      <c r="B557" s="62"/>
      <c r="C557" s="62"/>
      <c r="D557" s="62"/>
      <c r="E557" s="62"/>
      <c r="F557" s="62"/>
      <c r="G557" s="62"/>
      <c r="H557" s="62"/>
      <c r="I557" s="62"/>
      <c r="J557" s="62"/>
      <c r="K557" s="62"/>
      <c r="L557" s="62"/>
      <c r="M557" s="62"/>
      <c r="N557" s="62"/>
      <c r="O557" s="62"/>
      <c r="P557" s="62"/>
    </row>
    <row r="558" spans="2:16" x14ac:dyDescent="0.3">
      <c r="B558" s="62"/>
      <c r="C558" s="62"/>
      <c r="D558" s="62"/>
      <c r="E558" s="62"/>
      <c r="F558" s="62"/>
      <c r="G558" s="62"/>
      <c r="H558" s="62"/>
      <c r="I558" s="62"/>
      <c r="J558" s="62"/>
      <c r="K558" s="62"/>
      <c r="L558" s="62"/>
      <c r="M558" s="62"/>
      <c r="N558" s="62"/>
      <c r="O558" s="62"/>
      <c r="P558" s="62"/>
    </row>
    <row r="559" spans="2:16" x14ac:dyDescent="0.3">
      <c r="B559" s="62"/>
      <c r="C559" s="62"/>
      <c r="D559" s="62"/>
      <c r="E559" s="62"/>
      <c r="F559" s="62"/>
      <c r="G559" s="62"/>
      <c r="H559" s="62"/>
      <c r="I559" s="62"/>
      <c r="J559" s="62"/>
      <c r="K559" s="62"/>
      <c r="L559" s="62"/>
      <c r="M559" s="62"/>
      <c r="N559" s="62"/>
      <c r="O559" s="62"/>
      <c r="P559" s="62"/>
    </row>
    <row r="560" spans="2:16" x14ac:dyDescent="0.3">
      <c r="B560" s="62"/>
      <c r="C560" s="62"/>
      <c r="D560" s="62"/>
      <c r="E560" s="62"/>
      <c r="F560" s="62"/>
      <c r="G560" s="62"/>
      <c r="H560" s="62"/>
      <c r="I560" s="62"/>
      <c r="J560" s="62"/>
      <c r="K560" s="62"/>
      <c r="L560" s="62"/>
      <c r="M560" s="62"/>
      <c r="N560" s="62"/>
      <c r="O560" s="62"/>
      <c r="P560" s="62"/>
    </row>
    <row r="561" spans="2:16" x14ac:dyDescent="0.3">
      <c r="B561" s="62"/>
      <c r="C561" s="62"/>
      <c r="D561" s="62"/>
      <c r="E561" s="62"/>
      <c r="F561" s="62"/>
      <c r="G561" s="62"/>
      <c r="H561" s="62"/>
      <c r="I561" s="62"/>
      <c r="J561" s="62"/>
      <c r="K561" s="62"/>
      <c r="L561" s="62"/>
      <c r="M561" s="62"/>
      <c r="N561" s="62"/>
      <c r="O561" s="62"/>
      <c r="P561" s="62"/>
    </row>
    <row r="562" spans="2:16" x14ac:dyDescent="0.3">
      <c r="B562" s="62"/>
      <c r="C562" s="62"/>
      <c r="D562" s="62"/>
      <c r="E562" s="62"/>
      <c r="F562" s="62"/>
      <c r="G562" s="62"/>
      <c r="H562" s="62"/>
      <c r="I562" s="62"/>
      <c r="J562" s="62"/>
      <c r="K562" s="62"/>
      <c r="L562" s="62"/>
      <c r="M562" s="62"/>
      <c r="N562" s="62"/>
      <c r="O562" s="62"/>
      <c r="P562" s="62"/>
    </row>
    <row r="563" spans="2:16" x14ac:dyDescent="0.3">
      <c r="B563" s="62"/>
      <c r="C563" s="62"/>
      <c r="D563" s="62"/>
      <c r="E563" s="62"/>
      <c r="F563" s="62"/>
      <c r="G563" s="62"/>
      <c r="H563" s="62"/>
      <c r="I563" s="62"/>
      <c r="J563" s="62"/>
      <c r="K563" s="62"/>
      <c r="L563" s="62"/>
      <c r="M563" s="62"/>
      <c r="N563" s="62"/>
      <c r="O563" s="62"/>
      <c r="P563" s="62"/>
    </row>
    <row r="564" spans="2:16" x14ac:dyDescent="0.3">
      <c r="B564" s="62"/>
      <c r="C564" s="62"/>
      <c r="D564" s="62"/>
      <c r="E564" s="62"/>
      <c r="F564" s="62"/>
      <c r="G564" s="62"/>
      <c r="H564" s="62"/>
      <c r="I564" s="62"/>
      <c r="J564" s="62"/>
      <c r="K564" s="62"/>
      <c r="L564" s="62"/>
      <c r="M564" s="62"/>
      <c r="N564" s="62"/>
      <c r="O564" s="62"/>
      <c r="P564" s="62"/>
    </row>
    <row r="565" spans="2:16" x14ac:dyDescent="0.3">
      <c r="B565" s="62"/>
      <c r="C565" s="62"/>
      <c r="D565" s="62"/>
      <c r="E565" s="62"/>
      <c r="F565" s="62"/>
      <c r="G565" s="62"/>
      <c r="H565" s="62"/>
      <c r="I565" s="62"/>
      <c r="J565" s="62"/>
      <c r="K565" s="62"/>
      <c r="L565" s="62"/>
      <c r="M565" s="62"/>
      <c r="N565" s="62"/>
      <c r="O565" s="62"/>
      <c r="P565" s="62"/>
    </row>
    <row r="566" spans="2:16" x14ac:dyDescent="0.3">
      <c r="B566" s="62"/>
      <c r="C566" s="62"/>
      <c r="D566" s="62"/>
      <c r="E566" s="62"/>
      <c r="F566" s="62"/>
      <c r="G566" s="62"/>
      <c r="H566" s="62"/>
      <c r="I566" s="62"/>
      <c r="J566" s="62"/>
      <c r="K566" s="62"/>
      <c r="L566" s="62"/>
      <c r="M566" s="62"/>
      <c r="N566" s="62"/>
      <c r="O566" s="62"/>
      <c r="P566" s="62"/>
    </row>
    <row r="567" spans="2:16" x14ac:dyDescent="0.3">
      <c r="B567" s="62"/>
      <c r="C567" s="62"/>
      <c r="D567" s="62"/>
      <c r="E567" s="62"/>
      <c r="F567" s="62"/>
      <c r="G567" s="62"/>
      <c r="H567" s="62"/>
      <c r="I567" s="62"/>
      <c r="J567" s="62"/>
      <c r="K567" s="62"/>
      <c r="L567" s="62"/>
      <c r="M567" s="62"/>
      <c r="N567" s="62"/>
      <c r="O567" s="62"/>
      <c r="P567" s="62"/>
    </row>
    <row r="568" spans="2:16" x14ac:dyDescent="0.3"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</row>
    <row r="569" spans="2:16" x14ac:dyDescent="0.3">
      <c r="B569" s="62"/>
      <c r="C569" s="62"/>
      <c r="D569" s="62"/>
      <c r="E569" s="62"/>
      <c r="F569" s="62"/>
      <c r="G569" s="62"/>
      <c r="H569" s="62"/>
      <c r="I569" s="62"/>
      <c r="J569" s="62"/>
      <c r="K569" s="62"/>
      <c r="L569" s="62"/>
      <c r="M569" s="62"/>
      <c r="N569" s="62"/>
      <c r="O569" s="62"/>
      <c r="P569" s="62"/>
    </row>
    <row r="570" spans="2:16" x14ac:dyDescent="0.3">
      <c r="B570" s="62"/>
      <c r="C570" s="62"/>
      <c r="D570" s="62"/>
      <c r="E570" s="62"/>
      <c r="F570" s="62"/>
      <c r="G570" s="62"/>
      <c r="H570" s="62"/>
      <c r="I570" s="62"/>
      <c r="J570" s="62"/>
      <c r="K570" s="62"/>
      <c r="L570" s="62"/>
      <c r="M570" s="62"/>
      <c r="N570" s="62"/>
      <c r="O570" s="62"/>
      <c r="P570" s="62"/>
    </row>
    <row r="571" spans="2:16" x14ac:dyDescent="0.3">
      <c r="B571" s="62"/>
      <c r="C571" s="62"/>
      <c r="D571" s="62"/>
      <c r="E571" s="62"/>
      <c r="F571" s="62"/>
      <c r="G571" s="62"/>
      <c r="H571" s="62"/>
      <c r="I571" s="62"/>
      <c r="J571" s="62"/>
      <c r="K571" s="62"/>
      <c r="L571" s="62"/>
      <c r="M571" s="62"/>
      <c r="N571" s="62"/>
      <c r="O571" s="62"/>
      <c r="P571" s="62"/>
    </row>
    <row r="572" spans="2:16" x14ac:dyDescent="0.3">
      <c r="B572" s="62"/>
      <c r="C572" s="62"/>
      <c r="D572" s="62"/>
      <c r="E572" s="62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</row>
    <row r="573" spans="2:16" x14ac:dyDescent="0.3">
      <c r="B573" s="62"/>
      <c r="C573" s="62"/>
      <c r="D573" s="62"/>
      <c r="E573" s="62"/>
      <c r="F573" s="62"/>
      <c r="G573" s="62"/>
      <c r="H573" s="62"/>
      <c r="I573" s="62"/>
      <c r="J573" s="62"/>
      <c r="K573" s="62"/>
      <c r="L573" s="62"/>
      <c r="M573" s="62"/>
      <c r="N573" s="62"/>
      <c r="O573" s="62"/>
      <c r="P573" s="62"/>
    </row>
    <row r="574" spans="2:16" x14ac:dyDescent="0.3">
      <c r="B574" s="62"/>
      <c r="C574" s="62"/>
      <c r="D574" s="62"/>
      <c r="E574" s="62"/>
      <c r="F574" s="62"/>
      <c r="G574" s="62"/>
      <c r="H574" s="62"/>
      <c r="I574" s="62"/>
      <c r="J574" s="62"/>
      <c r="K574" s="62"/>
      <c r="L574" s="62"/>
      <c r="M574" s="62"/>
      <c r="N574" s="62"/>
      <c r="O574" s="62"/>
      <c r="P574" s="62"/>
    </row>
    <row r="575" spans="2:16" x14ac:dyDescent="0.3">
      <c r="B575" s="62"/>
      <c r="C575" s="62"/>
      <c r="D575" s="62"/>
      <c r="E575" s="62"/>
      <c r="F575" s="62"/>
      <c r="G575" s="62"/>
      <c r="H575" s="62"/>
      <c r="I575" s="62"/>
      <c r="J575" s="62"/>
      <c r="K575" s="62"/>
      <c r="L575" s="62"/>
      <c r="M575" s="62"/>
      <c r="N575" s="62"/>
      <c r="O575" s="62"/>
      <c r="P575" s="62"/>
    </row>
    <row r="576" spans="2:16" x14ac:dyDescent="0.3">
      <c r="B576" s="62"/>
      <c r="C576" s="62"/>
      <c r="D576" s="62"/>
      <c r="E576" s="62"/>
      <c r="F576" s="62"/>
      <c r="G576" s="62"/>
      <c r="H576" s="62"/>
      <c r="I576" s="62"/>
      <c r="J576" s="62"/>
      <c r="K576" s="62"/>
      <c r="L576" s="62"/>
      <c r="M576" s="62"/>
      <c r="N576" s="62"/>
      <c r="O576" s="62"/>
      <c r="P576" s="62"/>
    </row>
    <row r="577" spans="2:16" x14ac:dyDescent="0.3">
      <c r="B577" s="62"/>
      <c r="C577" s="62"/>
      <c r="D577" s="62"/>
      <c r="E577" s="62"/>
      <c r="F577" s="62"/>
      <c r="G577" s="62"/>
      <c r="H577" s="62"/>
      <c r="I577" s="62"/>
      <c r="J577" s="62"/>
      <c r="K577" s="62"/>
      <c r="L577" s="62"/>
      <c r="M577" s="62"/>
      <c r="N577" s="62"/>
      <c r="O577" s="62"/>
      <c r="P577" s="62"/>
    </row>
    <row r="578" spans="2:16" x14ac:dyDescent="0.3">
      <c r="B578" s="62"/>
      <c r="C578" s="62"/>
      <c r="D578" s="62"/>
      <c r="E578" s="62"/>
      <c r="F578" s="62"/>
      <c r="G578" s="62"/>
      <c r="H578" s="62"/>
      <c r="I578" s="62"/>
      <c r="J578" s="62"/>
      <c r="K578" s="62"/>
      <c r="L578" s="62"/>
      <c r="M578" s="62"/>
      <c r="N578" s="62"/>
      <c r="O578" s="62"/>
      <c r="P578" s="62"/>
    </row>
    <row r="579" spans="2:16" x14ac:dyDescent="0.3">
      <c r="B579" s="62"/>
      <c r="C579" s="62"/>
      <c r="D579" s="62"/>
      <c r="E579" s="62"/>
      <c r="F579" s="62"/>
      <c r="G579" s="62"/>
      <c r="H579" s="62"/>
      <c r="I579" s="62"/>
      <c r="J579" s="62"/>
      <c r="K579" s="62"/>
      <c r="L579" s="62"/>
      <c r="M579" s="62"/>
      <c r="N579" s="62"/>
      <c r="O579" s="62"/>
      <c r="P579" s="62"/>
    </row>
    <row r="580" spans="2:16" x14ac:dyDescent="0.3">
      <c r="B580" s="62"/>
      <c r="C580" s="62"/>
      <c r="D580" s="62"/>
      <c r="E580" s="62"/>
      <c r="F580" s="62"/>
      <c r="G580" s="62"/>
      <c r="H580" s="62"/>
      <c r="I580" s="62"/>
      <c r="J580" s="62"/>
      <c r="K580" s="62"/>
      <c r="L580" s="62"/>
      <c r="M580" s="62"/>
      <c r="N580" s="62"/>
      <c r="O580" s="62"/>
      <c r="P580" s="62"/>
    </row>
    <row r="581" spans="2:16" x14ac:dyDescent="0.3">
      <c r="B581" s="62"/>
      <c r="C581" s="62"/>
      <c r="D581" s="62"/>
      <c r="E581" s="62"/>
      <c r="F581" s="62"/>
      <c r="G581" s="62"/>
      <c r="H581" s="62"/>
      <c r="I581" s="62"/>
      <c r="J581" s="62"/>
      <c r="K581" s="62"/>
      <c r="L581" s="62"/>
      <c r="M581" s="62"/>
      <c r="N581" s="62"/>
      <c r="O581" s="62"/>
      <c r="P581" s="62"/>
    </row>
    <row r="582" spans="2:16" x14ac:dyDescent="0.3">
      <c r="B582" s="62"/>
      <c r="C582" s="62"/>
      <c r="D582" s="62"/>
      <c r="E582" s="62"/>
      <c r="F582" s="62"/>
      <c r="G582" s="62"/>
      <c r="H582" s="62"/>
      <c r="I582" s="62"/>
      <c r="J582" s="62"/>
      <c r="K582" s="62"/>
      <c r="L582" s="62"/>
      <c r="M582" s="62"/>
      <c r="N582" s="62"/>
      <c r="O582" s="62"/>
      <c r="P582" s="62"/>
    </row>
    <row r="583" spans="2:16" x14ac:dyDescent="0.3">
      <c r="B583" s="62"/>
      <c r="C583" s="62"/>
      <c r="D583" s="62"/>
      <c r="E583" s="62"/>
      <c r="F583" s="62"/>
      <c r="G583" s="62"/>
      <c r="H583" s="62"/>
      <c r="I583" s="62"/>
      <c r="J583" s="62"/>
      <c r="K583" s="62"/>
      <c r="L583" s="62"/>
      <c r="M583" s="62"/>
      <c r="N583" s="62"/>
      <c r="O583" s="62"/>
      <c r="P583" s="62"/>
    </row>
    <row r="584" spans="2:16" x14ac:dyDescent="0.3">
      <c r="B584" s="62"/>
      <c r="C584" s="62"/>
      <c r="D584" s="62"/>
      <c r="E584" s="62"/>
      <c r="F584" s="62"/>
      <c r="G584" s="62"/>
      <c r="H584" s="62"/>
      <c r="I584" s="62"/>
      <c r="J584" s="62"/>
      <c r="K584" s="62"/>
      <c r="L584" s="62"/>
      <c r="M584" s="62"/>
      <c r="N584" s="62"/>
      <c r="O584" s="62"/>
      <c r="P584" s="62"/>
    </row>
    <row r="585" spans="2:16" x14ac:dyDescent="0.3">
      <c r="B585" s="62"/>
      <c r="C585" s="62"/>
      <c r="D585" s="62"/>
      <c r="E585" s="62"/>
      <c r="F585" s="62"/>
      <c r="G585" s="62"/>
      <c r="H585" s="62"/>
      <c r="I585" s="62"/>
      <c r="J585" s="62"/>
      <c r="K585" s="62"/>
      <c r="L585" s="62"/>
      <c r="M585" s="62"/>
      <c r="N585" s="62"/>
      <c r="O585" s="62"/>
      <c r="P585" s="62"/>
    </row>
    <row r="586" spans="2:16" x14ac:dyDescent="0.3">
      <c r="B586" s="62"/>
      <c r="C586" s="62"/>
      <c r="D586" s="62"/>
      <c r="E586" s="62"/>
      <c r="F586" s="62"/>
      <c r="G586" s="62"/>
      <c r="H586" s="62"/>
      <c r="I586" s="62"/>
      <c r="J586" s="62"/>
      <c r="K586" s="62"/>
      <c r="L586" s="62"/>
      <c r="M586" s="62"/>
      <c r="N586" s="62"/>
      <c r="O586" s="62"/>
      <c r="P586" s="62"/>
    </row>
    <row r="587" spans="2:16" x14ac:dyDescent="0.3">
      <c r="B587" s="62"/>
      <c r="C587" s="62"/>
      <c r="D587" s="62"/>
      <c r="E587" s="62"/>
      <c r="F587" s="62"/>
      <c r="G587" s="62"/>
      <c r="H587" s="62"/>
      <c r="I587" s="62"/>
      <c r="J587" s="62"/>
      <c r="K587" s="62"/>
      <c r="L587" s="62"/>
      <c r="M587" s="62"/>
      <c r="N587" s="62"/>
      <c r="O587" s="62"/>
      <c r="P587" s="62"/>
    </row>
    <row r="588" spans="2:16" x14ac:dyDescent="0.3">
      <c r="B588" s="62"/>
      <c r="C588" s="62"/>
      <c r="D588" s="62"/>
      <c r="E588" s="62"/>
      <c r="F588" s="62"/>
      <c r="G588" s="62"/>
      <c r="H588" s="62"/>
      <c r="I588" s="62"/>
      <c r="J588" s="62"/>
      <c r="K588" s="62"/>
      <c r="L588" s="62"/>
      <c r="M588" s="62"/>
      <c r="N588" s="62"/>
      <c r="O588" s="62"/>
      <c r="P588" s="62"/>
    </row>
    <row r="589" spans="2:16" x14ac:dyDescent="0.3"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</row>
    <row r="590" spans="2:16" x14ac:dyDescent="0.3">
      <c r="B590" s="62"/>
      <c r="C590" s="62"/>
      <c r="D590" s="62"/>
      <c r="E590" s="62"/>
      <c r="F590" s="62"/>
      <c r="G590" s="62"/>
      <c r="H590" s="62"/>
      <c r="I590" s="62"/>
      <c r="J590" s="62"/>
      <c r="K590" s="62"/>
      <c r="L590" s="62"/>
      <c r="M590" s="62"/>
      <c r="N590" s="62"/>
      <c r="O590" s="62"/>
      <c r="P590" s="62"/>
    </row>
    <row r="591" spans="2:16" x14ac:dyDescent="0.3">
      <c r="B591" s="62"/>
      <c r="C591" s="62"/>
      <c r="D591" s="62"/>
      <c r="E591" s="62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</row>
    <row r="592" spans="2:16" x14ac:dyDescent="0.3">
      <c r="B592" s="62"/>
      <c r="C592" s="62"/>
      <c r="D592" s="62"/>
      <c r="E592" s="62"/>
      <c r="F592" s="62"/>
      <c r="G592" s="62"/>
      <c r="H592" s="62"/>
      <c r="I592" s="62"/>
      <c r="J592" s="62"/>
      <c r="K592" s="62"/>
      <c r="L592" s="62"/>
      <c r="M592" s="62"/>
      <c r="N592" s="62"/>
      <c r="O592" s="62"/>
      <c r="P592" s="62"/>
    </row>
    <row r="593" spans="2:16" x14ac:dyDescent="0.3">
      <c r="B593" s="62"/>
      <c r="C593" s="62"/>
      <c r="D593" s="62"/>
      <c r="E593" s="62"/>
      <c r="F593" s="62"/>
      <c r="G593" s="62"/>
      <c r="H593" s="62"/>
      <c r="I593" s="62"/>
      <c r="J593" s="62"/>
      <c r="K593" s="62"/>
      <c r="L593" s="62"/>
      <c r="M593" s="62"/>
      <c r="N593" s="62"/>
      <c r="O593" s="62"/>
      <c r="P593" s="62"/>
    </row>
    <row r="594" spans="2:16" x14ac:dyDescent="0.3">
      <c r="B594" s="62"/>
      <c r="C594" s="62"/>
      <c r="D594" s="62"/>
      <c r="E594" s="62"/>
      <c r="F594" s="62"/>
      <c r="G594" s="62"/>
      <c r="H594" s="62"/>
      <c r="I594" s="62"/>
      <c r="J594" s="62"/>
      <c r="K594" s="62"/>
      <c r="L594" s="62"/>
      <c r="M594" s="62"/>
      <c r="N594" s="62"/>
      <c r="O594" s="62"/>
      <c r="P594" s="62"/>
    </row>
    <row r="595" spans="2:16" x14ac:dyDescent="0.3">
      <c r="B595" s="62"/>
      <c r="C595" s="62"/>
      <c r="D595" s="62"/>
      <c r="E595" s="62"/>
      <c r="F595" s="62"/>
      <c r="G595" s="62"/>
      <c r="H595" s="62"/>
      <c r="I595" s="62"/>
      <c r="J595" s="62"/>
      <c r="K595" s="62"/>
      <c r="L595" s="62"/>
      <c r="M595" s="62"/>
      <c r="N595" s="62"/>
      <c r="O595" s="62"/>
      <c r="P595" s="62"/>
    </row>
    <row r="596" spans="2:16" x14ac:dyDescent="0.3">
      <c r="B596" s="62"/>
      <c r="C596" s="62"/>
      <c r="D596" s="62"/>
      <c r="E596" s="62"/>
      <c r="F596" s="62"/>
      <c r="G596" s="62"/>
      <c r="H596" s="62"/>
      <c r="I596" s="62"/>
      <c r="J596" s="62"/>
      <c r="K596" s="62"/>
      <c r="L596" s="62"/>
      <c r="M596" s="62"/>
      <c r="N596" s="62"/>
      <c r="O596" s="62"/>
      <c r="P596" s="62"/>
    </row>
    <row r="597" spans="2:16" x14ac:dyDescent="0.3">
      <c r="B597" s="62"/>
      <c r="C597" s="62"/>
      <c r="D597" s="62"/>
      <c r="E597" s="62"/>
      <c r="F597" s="62"/>
      <c r="G597" s="62"/>
      <c r="H597" s="62"/>
      <c r="I597" s="62"/>
      <c r="J597" s="62"/>
      <c r="K597" s="62"/>
      <c r="L597" s="62"/>
      <c r="M597" s="62"/>
      <c r="N597" s="62"/>
      <c r="O597" s="62"/>
      <c r="P597" s="62"/>
    </row>
    <row r="598" spans="2:16" x14ac:dyDescent="0.3">
      <c r="B598" s="62"/>
      <c r="C598" s="62"/>
      <c r="D598" s="62"/>
      <c r="E598" s="62"/>
      <c r="F598" s="62"/>
      <c r="G598" s="62"/>
      <c r="H598" s="62"/>
      <c r="I598" s="62"/>
      <c r="J598" s="62"/>
      <c r="K598" s="62"/>
      <c r="L598" s="62"/>
      <c r="M598" s="62"/>
      <c r="N598" s="62"/>
      <c r="O598" s="62"/>
      <c r="P598" s="62"/>
    </row>
    <row r="599" spans="2:16" x14ac:dyDescent="0.3">
      <c r="B599" s="62"/>
      <c r="C599" s="62"/>
      <c r="D599" s="62"/>
      <c r="E599" s="62"/>
      <c r="F599" s="62"/>
      <c r="G599" s="62"/>
      <c r="H599" s="62"/>
      <c r="I599" s="62"/>
      <c r="J599" s="62"/>
      <c r="K599" s="62"/>
      <c r="L599" s="62"/>
      <c r="M599" s="62"/>
      <c r="N599" s="62"/>
      <c r="O599" s="62"/>
      <c r="P599" s="62"/>
    </row>
    <row r="600" spans="2:16" x14ac:dyDescent="0.3">
      <c r="B600" s="62"/>
      <c r="C600" s="62"/>
      <c r="D600" s="62"/>
      <c r="E600" s="62"/>
      <c r="F600" s="62"/>
      <c r="G600" s="62"/>
      <c r="H600" s="62"/>
      <c r="I600" s="62"/>
      <c r="J600" s="62"/>
      <c r="K600" s="62"/>
      <c r="L600" s="62"/>
      <c r="M600" s="62"/>
      <c r="N600" s="62"/>
      <c r="O600" s="62"/>
      <c r="P600" s="62"/>
    </row>
    <row r="601" spans="2:16" x14ac:dyDescent="0.3">
      <c r="B601" s="62"/>
      <c r="C601" s="62"/>
      <c r="D601" s="62"/>
      <c r="E601" s="62"/>
      <c r="F601" s="62"/>
      <c r="G601" s="62"/>
      <c r="H601" s="62"/>
      <c r="I601" s="62"/>
      <c r="J601" s="62"/>
      <c r="K601" s="62"/>
      <c r="L601" s="62"/>
      <c r="M601" s="62"/>
      <c r="N601" s="62"/>
      <c r="O601" s="62"/>
      <c r="P601" s="62"/>
    </row>
    <row r="602" spans="2:16" x14ac:dyDescent="0.3">
      <c r="B602" s="62"/>
      <c r="C602" s="62"/>
      <c r="D602" s="62"/>
      <c r="E602" s="62"/>
      <c r="F602" s="62"/>
      <c r="G602" s="62"/>
      <c r="H602" s="62"/>
      <c r="I602" s="62"/>
      <c r="J602" s="62"/>
      <c r="K602" s="62"/>
      <c r="L602" s="62"/>
      <c r="M602" s="62"/>
      <c r="N602" s="62"/>
      <c r="O602" s="62"/>
      <c r="P602" s="62"/>
    </row>
    <row r="603" spans="2:16" x14ac:dyDescent="0.3">
      <c r="B603" s="62"/>
      <c r="C603" s="62"/>
      <c r="D603" s="62"/>
      <c r="E603" s="62"/>
      <c r="F603" s="62"/>
      <c r="G603" s="62"/>
      <c r="H603" s="62"/>
      <c r="I603" s="62"/>
      <c r="J603" s="62"/>
      <c r="K603" s="62"/>
      <c r="L603" s="62"/>
      <c r="M603" s="62"/>
      <c r="N603" s="62"/>
      <c r="O603" s="62"/>
      <c r="P603" s="62"/>
    </row>
    <row r="604" spans="2:16" x14ac:dyDescent="0.3">
      <c r="B604" s="62"/>
      <c r="C604" s="62"/>
      <c r="D604" s="62"/>
      <c r="E604" s="62"/>
      <c r="F604" s="62"/>
      <c r="G604" s="62"/>
      <c r="H604" s="62"/>
      <c r="I604" s="62"/>
      <c r="J604" s="62"/>
      <c r="K604" s="62"/>
      <c r="L604" s="62"/>
      <c r="M604" s="62"/>
      <c r="N604" s="62"/>
      <c r="O604" s="62"/>
      <c r="P604" s="62"/>
    </row>
    <row r="605" spans="2:16" x14ac:dyDescent="0.3">
      <c r="B605" s="62"/>
      <c r="C605" s="62"/>
      <c r="D605" s="62"/>
      <c r="E605" s="62"/>
      <c r="F605" s="62"/>
      <c r="G605" s="62"/>
      <c r="H605" s="62"/>
      <c r="I605" s="62"/>
      <c r="J605" s="62"/>
      <c r="K605" s="62"/>
      <c r="L605" s="62"/>
      <c r="M605" s="62"/>
      <c r="N605" s="62"/>
      <c r="O605" s="62"/>
      <c r="P605" s="62"/>
    </row>
    <row r="606" spans="2:16" x14ac:dyDescent="0.3">
      <c r="B606" s="62"/>
      <c r="C606" s="62"/>
      <c r="D606" s="62"/>
      <c r="E606" s="62"/>
      <c r="F606" s="62"/>
      <c r="G606" s="62"/>
      <c r="H606" s="62"/>
      <c r="I606" s="62"/>
      <c r="J606" s="62"/>
      <c r="K606" s="62"/>
      <c r="L606" s="62"/>
      <c r="M606" s="62"/>
      <c r="N606" s="62"/>
      <c r="O606" s="62"/>
      <c r="P606" s="62"/>
    </row>
    <row r="607" spans="2:16" x14ac:dyDescent="0.3">
      <c r="B607" s="62"/>
      <c r="C607" s="62"/>
      <c r="D607" s="62"/>
      <c r="E607" s="62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</row>
    <row r="608" spans="2:16" x14ac:dyDescent="0.3">
      <c r="B608" s="62"/>
      <c r="C608" s="62"/>
      <c r="D608" s="62"/>
      <c r="E608" s="62"/>
      <c r="F608" s="62"/>
      <c r="G608" s="62"/>
      <c r="H608" s="62"/>
      <c r="I608" s="62"/>
      <c r="J608" s="62"/>
      <c r="K608" s="62"/>
      <c r="L608" s="62"/>
      <c r="M608" s="62"/>
      <c r="N608" s="62"/>
      <c r="O608" s="62"/>
      <c r="P608" s="62"/>
    </row>
    <row r="609" spans="2:16" x14ac:dyDescent="0.3">
      <c r="B609" s="62"/>
      <c r="C609" s="62"/>
      <c r="D609" s="62"/>
      <c r="E609" s="62"/>
      <c r="F609" s="62"/>
      <c r="G609" s="62"/>
      <c r="H609" s="62"/>
      <c r="I609" s="62"/>
      <c r="J609" s="62"/>
      <c r="K609" s="62"/>
      <c r="L609" s="62"/>
      <c r="M609" s="62"/>
      <c r="N609" s="62"/>
      <c r="O609" s="62"/>
      <c r="P609" s="62"/>
    </row>
    <row r="610" spans="2:16" x14ac:dyDescent="0.3"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</row>
    <row r="611" spans="2:16" x14ac:dyDescent="0.3">
      <c r="B611" s="62"/>
      <c r="C611" s="62"/>
      <c r="D611" s="62"/>
      <c r="E611" s="62"/>
      <c r="F611" s="62"/>
      <c r="G611" s="62"/>
      <c r="H611" s="62"/>
      <c r="I611" s="62"/>
      <c r="J611" s="62"/>
      <c r="K611" s="62"/>
      <c r="L611" s="62"/>
      <c r="M611" s="62"/>
      <c r="N611" s="62"/>
      <c r="O611" s="62"/>
      <c r="P611" s="62"/>
    </row>
    <row r="612" spans="2:16" x14ac:dyDescent="0.3">
      <c r="B612" s="62"/>
      <c r="C612" s="62"/>
      <c r="D612" s="62"/>
      <c r="E612" s="62"/>
      <c r="F612" s="62"/>
      <c r="G612" s="62"/>
      <c r="H612" s="62"/>
      <c r="I612" s="62"/>
      <c r="J612" s="62"/>
      <c r="K612" s="62"/>
      <c r="L612" s="62"/>
      <c r="M612" s="62"/>
      <c r="N612" s="62"/>
      <c r="O612" s="62"/>
      <c r="P612" s="62"/>
    </row>
    <row r="613" spans="2:16" x14ac:dyDescent="0.3">
      <c r="B613" s="62"/>
      <c r="C613" s="62"/>
      <c r="D613" s="62"/>
      <c r="E613" s="62"/>
      <c r="F613" s="62"/>
      <c r="G613" s="62"/>
      <c r="H613" s="62"/>
      <c r="I613" s="62"/>
      <c r="J613" s="62"/>
      <c r="K613" s="62"/>
      <c r="L613" s="62"/>
      <c r="M613" s="62"/>
      <c r="N613" s="62"/>
      <c r="O613" s="62"/>
      <c r="P613" s="62"/>
    </row>
    <row r="614" spans="2:16" x14ac:dyDescent="0.3">
      <c r="B614" s="62"/>
      <c r="C614" s="62"/>
      <c r="D614" s="62"/>
      <c r="E614" s="62"/>
      <c r="F614" s="62"/>
      <c r="G614" s="62"/>
      <c r="H614" s="62"/>
      <c r="I614" s="62"/>
      <c r="J614" s="62"/>
      <c r="K614" s="62"/>
      <c r="L614" s="62"/>
      <c r="M614" s="62"/>
      <c r="N614" s="62"/>
      <c r="O614" s="62"/>
      <c r="P614" s="62"/>
    </row>
    <row r="615" spans="2:16" x14ac:dyDescent="0.3">
      <c r="B615" s="62"/>
      <c r="C615" s="62"/>
      <c r="D615" s="62"/>
      <c r="E615" s="62"/>
      <c r="F615" s="62"/>
      <c r="G615" s="62"/>
      <c r="H615" s="62"/>
      <c r="I615" s="62"/>
      <c r="J615" s="62"/>
      <c r="K615" s="62"/>
      <c r="L615" s="62"/>
      <c r="M615" s="62"/>
      <c r="N615" s="62"/>
      <c r="O615" s="62"/>
      <c r="P615" s="62"/>
    </row>
    <row r="616" spans="2:16" x14ac:dyDescent="0.3">
      <c r="B616" s="62"/>
      <c r="C616" s="62"/>
      <c r="D616" s="62"/>
      <c r="E616" s="62"/>
      <c r="F616" s="62"/>
      <c r="G616" s="62"/>
      <c r="H616" s="62"/>
      <c r="I616" s="62"/>
      <c r="J616" s="62"/>
      <c r="K616" s="62"/>
      <c r="L616" s="62"/>
      <c r="M616" s="62"/>
      <c r="N616" s="62"/>
      <c r="O616" s="62"/>
      <c r="P616" s="62"/>
    </row>
    <row r="617" spans="2:16" x14ac:dyDescent="0.3">
      <c r="B617" s="62"/>
      <c r="C617" s="62"/>
      <c r="D617" s="62"/>
      <c r="E617" s="62"/>
      <c r="F617" s="62"/>
      <c r="G617" s="62"/>
      <c r="H617" s="62"/>
      <c r="I617" s="62"/>
      <c r="J617" s="62"/>
      <c r="K617" s="62"/>
      <c r="L617" s="62"/>
      <c r="M617" s="62"/>
      <c r="N617" s="62"/>
      <c r="O617" s="62"/>
      <c r="P617" s="62"/>
    </row>
    <row r="618" spans="2:16" x14ac:dyDescent="0.3">
      <c r="B618" s="62"/>
      <c r="C618" s="62"/>
      <c r="D618" s="62"/>
      <c r="E618" s="62"/>
      <c r="F618" s="62"/>
      <c r="G618" s="62"/>
      <c r="H618" s="62"/>
      <c r="I618" s="62"/>
      <c r="J618" s="62"/>
      <c r="K618" s="62"/>
      <c r="L618" s="62"/>
      <c r="M618" s="62"/>
      <c r="N618" s="62"/>
      <c r="O618" s="62"/>
      <c r="P618" s="62"/>
    </row>
    <row r="619" spans="2:16" x14ac:dyDescent="0.3">
      <c r="B619" s="62"/>
      <c r="C619" s="62"/>
      <c r="D619" s="62"/>
      <c r="E619" s="62"/>
      <c r="F619" s="62"/>
      <c r="G619" s="62"/>
      <c r="H619" s="62"/>
      <c r="I619" s="62"/>
      <c r="J619" s="62"/>
      <c r="K619" s="62"/>
      <c r="L619" s="62"/>
      <c r="M619" s="62"/>
      <c r="N619" s="62"/>
      <c r="O619" s="62"/>
      <c r="P619" s="62"/>
    </row>
    <row r="620" spans="2:16" x14ac:dyDescent="0.3">
      <c r="B620" s="62"/>
      <c r="C620" s="62"/>
      <c r="D620" s="62"/>
      <c r="E620" s="62"/>
      <c r="F620" s="62"/>
      <c r="G620" s="62"/>
      <c r="H620" s="62"/>
      <c r="I620" s="62"/>
      <c r="J620" s="62"/>
      <c r="K620" s="62"/>
      <c r="L620" s="62"/>
      <c r="M620" s="62"/>
      <c r="N620" s="62"/>
      <c r="O620" s="62"/>
      <c r="P620" s="62"/>
    </row>
    <row r="621" spans="2:16" x14ac:dyDescent="0.3">
      <c r="B621" s="62"/>
      <c r="C621" s="62"/>
      <c r="D621" s="62"/>
      <c r="E621" s="62"/>
      <c r="F621" s="62"/>
      <c r="G621" s="62"/>
      <c r="H621" s="62"/>
      <c r="I621" s="62"/>
      <c r="J621" s="62"/>
      <c r="K621" s="62"/>
      <c r="L621" s="62"/>
      <c r="M621" s="62"/>
      <c r="N621" s="62"/>
      <c r="O621" s="62"/>
      <c r="P621" s="62"/>
    </row>
    <row r="622" spans="2:16" x14ac:dyDescent="0.3">
      <c r="B622" s="62"/>
      <c r="C622" s="62"/>
      <c r="D622" s="62"/>
      <c r="E622" s="62"/>
      <c r="F622" s="62"/>
      <c r="G622" s="62"/>
      <c r="H622" s="62"/>
      <c r="I622" s="62"/>
      <c r="J622" s="62"/>
      <c r="K622" s="62"/>
      <c r="L622" s="62"/>
      <c r="M622" s="62"/>
      <c r="N622" s="62"/>
      <c r="O622" s="62"/>
      <c r="P622" s="62"/>
    </row>
    <row r="623" spans="2:16" x14ac:dyDescent="0.3">
      <c r="B623" s="62"/>
      <c r="C623" s="62"/>
      <c r="D623" s="62"/>
      <c r="E623" s="62"/>
      <c r="F623" s="62"/>
      <c r="G623" s="62"/>
      <c r="H623" s="62"/>
      <c r="I623" s="62"/>
      <c r="J623" s="62"/>
      <c r="K623" s="62"/>
      <c r="L623" s="62"/>
      <c r="M623" s="62"/>
      <c r="N623" s="62"/>
      <c r="O623" s="62"/>
      <c r="P623" s="62"/>
    </row>
    <row r="624" spans="2:16" x14ac:dyDescent="0.3">
      <c r="B624" s="62"/>
      <c r="C624" s="62"/>
      <c r="D624" s="62"/>
      <c r="E624" s="62"/>
      <c r="F624" s="62"/>
      <c r="G624" s="62"/>
      <c r="H624" s="62"/>
      <c r="I624" s="62"/>
      <c r="J624" s="62"/>
      <c r="K624" s="62"/>
      <c r="L624" s="62"/>
      <c r="M624" s="62"/>
      <c r="N624" s="62"/>
      <c r="O624" s="62"/>
      <c r="P624" s="62"/>
    </row>
    <row r="625" spans="2:16" x14ac:dyDescent="0.3">
      <c r="B625" s="62"/>
      <c r="C625" s="62"/>
      <c r="D625" s="62"/>
      <c r="E625" s="62"/>
      <c r="F625" s="62"/>
      <c r="G625" s="62"/>
      <c r="H625" s="62"/>
      <c r="I625" s="62"/>
      <c r="J625" s="62"/>
      <c r="K625" s="62"/>
      <c r="L625" s="62"/>
      <c r="M625" s="62"/>
      <c r="N625" s="62"/>
      <c r="O625" s="62"/>
      <c r="P625" s="62"/>
    </row>
    <row r="626" spans="2:16" x14ac:dyDescent="0.3">
      <c r="B626" s="62"/>
      <c r="C626" s="62"/>
      <c r="D626" s="62"/>
      <c r="E626" s="62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</row>
    <row r="627" spans="2:16" x14ac:dyDescent="0.3">
      <c r="B627" s="62"/>
      <c r="C627" s="62"/>
      <c r="D627" s="62"/>
      <c r="E627" s="62"/>
      <c r="F627" s="62"/>
      <c r="G627" s="62"/>
      <c r="H627" s="62"/>
      <c r="I627" s="62"/>
      <c r="J627" s="62"/>
      <c r="K627" s="62"/>
      <c r="L627" s="62"/>
      <c r="M627" s="62"/>
      <c r="N627" s="62"/>
      <c r="O627" s="62"/>
      <c r="P627" s="62"/>
    </row>
    <row r="628" spans="2:16" x14ac:dyDescent="0.3">
      <c r="B628" s="62"/>
      <c r="C628" s="62"/>
      <c r="D628" s="62"/>
      <c r="E628" s="62"/>
      <c r="F628" s="62"/>
      <c r="G628" s="62"/>
      <c r="H628" s="62"/>
      <c r="I628" s="62"/>
      <c r="J628" s="62"/>
      <c r="K628" s="62"/>
      <c r="L628" s="62"/>
      <c r="M628" s="62"/>
      <c r="N628" s="62"/>
      <c r="O628" s="62"/>
      <c r="P628" s="62"/>
    </row>
    <row r="629" spans="2:16" x14ac:dyDescent="0.3">
      <c r="B629" s="62"/>
      <c r="C629" s="62"/>
      <c r="D629" s="62"/>
      <c r="E629" s="62"/>
      <c r="F629" s="62"/>
      <c r="G629" s="62"/>
      <c r="H629" s="62"/>
      <c r="I629" s="62"/>
      <c r="J629" s="62"/>
      <c r="K629" s="62"/>
      <c r="L629" s="62"/>
      <c r="M629" s="62"/>
      <c r="N629" s="62"/>
      <c r="O629" s="62"/>
      <c r="P629" s="62"/>
    </row>
    <row r="630" spans="2:16" x14ac:dyDescent="0.3">
      <c r="B630" s="62"/>
      <c r="C630" s="62"/>
      <c r="D630" s="62"/>
      <c r="E630" s="62"/>
      <c r="F630" s="62"/>
      <c r="G630" s="62"/>
      <c r="H630" s="62"/>
      <c r="I630" s="62"/>
      <c r="J630" s="62"/>
      <c r="K630" s="62"/>
      <c r="L630" s="62"/>
      <c r="M630" s="62"/>
      <c r="N630" s="62"/>
      <c r="O630" s="62"/>
      <c r="P630" s="62"/>
    </row>
    <row r="631" spans="2:16" x14ac:dyDescent="0.3"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</row>
    <row r="632" spans="2:16" x14ac:dyDescent="0.3">
      <c r="B632" s="62"/>
      <c r="C632" s="62"/>
      <c r="D632" s="62"/>
      <c r="E632" s="62"/>
      <c r="F632" s="62"/>
      <c r="G632" s="62"/>
      <c r="H632" s="62"/>
      <c r="I632" s="62"/>
      <c r="J632" s="62"/>
      <c r="K632" s="62"/>
      <c r="L632" s="62"/>
      <c r="M632" s="62"/>
      <c r="N632" s="62"/>
      <c r="O632" s="62"/>
      <c r="P632" s="62"/>
    </row>
    <row r="633" spans="2:16" x14ac:dyDescent="0.3">
      <c r="B633" s="62"/>
      <c r="C633" s="62"/>
      <c r="D633" s="62"/>
      <c r="E633" s="62"/>
      <c r="F633" s="62"/>
      <c r="G633" s="62"/>
      <c r="H633" s="62"/>
      <c r="I633" s="62"/>
      <c r="J633" s="62"/>
      <c r="K633" s="62"/>
      <c r="L633" s="62"/>
      <c r="M633" s="62"/>
      <c r="N633" s="62"/>
      <c r="O633" s="62"/>
      <c r="P633" s="62"/>
    </row>
    <row r="634" spans="2:16" x14ac:dyDescent="0.3">
      <c r="B634" s="62"/>
      <c r="C634" s="62"/>
      <c r="D634" s="62"/>
      <c r="E634" s="62"/>
      <c r="F634" s="62"/>
      <c r="G634" s="62"/>
      <c r="H634" s="62"/>
      <c r="I634" s="62"/>
      <c r="J634" s="62"/>
      <c r="K634" s="62"/>
      <c r="L634" s="62"/>
      <c r="M634" s="62"/>
      <c r="N634" s="62"/>
      <c r="O634" s="62"/>
      <c r="P634" s="62"/>
    </row>
    <row r="635" spans="2:16" x14ac:dyDescent="0.3">
      <c r="B635" s="62"/>
      <c r="C635" s="62"/>
      <c r="D635" s="62"/>
      <c r="E635" s="62"/>
      <c r="F635" s="62"/>
      <c r="G635" s="62"/>
      <c r="H635" s="62"/>
      <c r="I635" s="62"/>
      <c r="J635" s="62"/>
      <c r="K635" s="62"/>
      <c r="L635" s="62"/>
      <c r="M635" s="62"/>
      <c r="N635" s="62"/>
      <c r="O635" s="62"/>
      <c r="P635" s="62"/>
    </row>
    <row r="636" spans="2:16" x14ac:dyDescent="0.3">
      <c r="B636" s="62"/>
      <c r="C636" s="62"/>
      <c r="D636" s="62"/>
      <c r="E636" s="62"/>
      <c r="F636" s="62"/>
      <c r="G636" s="62"/>
      <c r="H636" s="62"/>
      <c r="I636" s="62"/>
      <c r="J636" s="62"/>
      <c r="K636" s="62"/>
      <c r="L636" s="62"/>
      <c r="M636" s="62"/>
      <c r="N636" s="62"/>
      <c r="O636" s="62"/>
      <c r="P636" s="62"/>
    </row>
    <row r="637" spans="2:16" x14ac:dyDescent="0.3">
      <c r="B637" s="62"/>
      <c r="C637" s="62"/>
      <c r="D637" s="62"/>
      <c r="E637" s="62"/>
      <c r="F637" s="62"/>
      <c r="G637" s="62"/>
      <c r="H637" s="62"/>
      <c r="I637" s="62"/>
      <c r="J637" s="62"/>
      <c r="K637" s="62"/>
      <c r="L637" s="62"/>
      <c r="M637" s="62"/>
      <c r="N637" s="62"/>
      <c r="O637" s="62"/>
      <c r="P637" s="62"/>
    </row>
    <row r="638" spans="2:16" x14ac:dyDescent="0.3">
      <c r="B638" s="62"/>
      <c r="C638" s="62"/>
      <c r="D638" s="62"/>
      <c r="E638" s="62"/>
      <c r="F638" s="62"/>
      <c r="G638" s="62"/>
      <c r="H638" s="62"/>
      <c r="I638" s="62"/>
      <c r="J638" s="62"/>
      <c r="K638" s="62"/>
      <c r="L638" s="62"/>
      <c r="M638" s="62"/>
      <c r="N638" s="62"/>
      <c r="O638" s="62"/>
      <c r="P638" s="62"/>
    </row>
    <row r="639" spans="2:16" x14ac:dyDescent="0.3">
      <c r="B639" s="62"/>
      <c r="C639" s="62"/>
      <c r="D639" s="62"/>
      <c r="E639" s="62"/>
      <c r="F639" s="62"/>
      <c r="G639" s="62"/>
      <c r="H639" s="62"/>
      <c r="I639" s="62"/>
      <c r="J639" s="62"/>
      <c r="K639" s="62"/>
      <c r="L639" s="62"/>
      <c r="M639" s="62"/>
      <c r="N639" s="62"/>
      <c r="O639" s="62"/>
      <c r="P639" s="62"/>
    </row>
    <row r="640" spans="2:16" x14ac:dyDescent="0.3">
      <c r="B640" s="62"/>
      <c r="C640" s="62"/>
      <c r="D640" s="62"/>
      <c r="E640" s="62"/>
      <c r="F640" s="62"/>
      <c r="G640" s="62"/>
      <c r="H640" s="62"/>
      <c r="I640" s="62"/>
      <c r="J640" s="62"/>
      <c r="K640" s="62"/>
      <c r="L640" s="62"/>
      <c r="M640" s="62"/>
      <c r="N640" s="62"/>
      <c r="O640" s="62"/>
      <c r="P640" s="62"/>
    </row>
  </sheetData>
  <autoFilter ref="B3:R3" xr:uid="{D0339A6C-DE88-4CE8-99EE-615388469D59}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B12"/>
  <sheetViews>
    <sheetView workbookViewId="0"/>
  </sheetViews>
  <sheetFormatPr defaultRowHeight="14" x14ac:dyDescent="0.3"/>
  <cols>
    <col min="1" max="1" width="12.5" customWidth="1"/>
    <col min="2" max="2" width="16" bestFit="1" customWidth="1"/>
  </cols>
  <sheetData>
    <row r="1" spans="1:2" ht="15.5" x14ac:dyDescent="0.35">
      <c r="A1" s="48" t="s">
        <v>787</v>
      </c>
      <c r="B1" s="48" t="s">
        <v>832</v>
      </c>
    </row>
    <row r="2" spans="1:2" x14ac:dyDescent="0.3">
      <c r="A2" s="22" t="s">
        <v>22</v>
      </c>
      <c r="B2" s="22" t="s">
        <v>5</v>
      </c>
    </row>
    <row r="3" spans="1:2" x14ac:dyDescent="0.3">
      <c r="A3" s="22" t="s">
        <v>26</v>
      </c>
      <c r="B3" s="22" t="s">
        <v>4</v>
      </c>
    </row>
    <row r="4" spans="1:2" x14ac:dyDescent="0.3">
      <c r="A4" s="22" t="s">
        <v>41</v>
      </c>
      <c r="B4" s="22" t="s">
        <v>5</v>
      </c>
    </row>
    <row r="5" spans="1:2" x14ac:dyDescent="0.3">
      <c r="A5" s="22" t="s">
        <v>49</v>
      </c>
      <c r="B5" s="22" t="s">
        <v>5</v>
      </c>
    </row>
    <row r="6" spans="1:2" x14ac:dyDescent="0.3">
      <c r="A6" s="22" t="s">
        <v>54</v>
      </c>
      <c r="B6" s="22" t="s">
        <v>5</v>
      </c>
    </row>
    <row r="7" spans="1:2" x14ac:dyDescent="0.3">
      <c r="A7" s="22" t="s">
        <v>62</v>
      </c>
      <c r="B7" s="22" t="s">
        <v>5</v>
      </c>
    </row>
    <row r="8" spans="1:2" x14ac:dyDescent="0.3">
      <c r="A8" s="22" t="s">
        <v>120</v>
      </c>
      <c r="B8" s="22" t="s">
        <v>5</v>
      </c>
    </row>
    <row r="9" spans="1:2" x14ac:dyDescent="0.3">
      <c r="A9" s="22" t="s">
        <v>611</v>
      </c>
      <c r="B9" s="22" t="s">
        <v>6</v>
      </c>
    </row>
    <row r="10" spans="1:2" x14ac:dyDescent="0.3">
      <c r="A10" s="55" t="s">
        <v>838</v>
      </c>
      <c r="B10" s="55" t="s">
        <v>5</v>
      </c>
    </row>
    <row r="11" spans="1:2" x14ac:dyDescent="0.3">
      <c r="A11" s="55" t="s">
        <v>837</v>
      </c>
      <c r="B11" s="55" t="s">
        <v>4</v>
      </c>
    </row>
    <row r="12" spans="1:2" x14ac:dyDescent="0.3">
      <c r="A12" s="55" t="s">
        <v>841</v>
      </c>
      <c r="B12" s="55" t="s">
        <v>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664"/>
  <sheetViews>
    <sheetView showGridLines="0" topLeftCell="C81" zoomScale="80" zoomScaleNormal="80" workbookViewId="0">
      <selection activeCell="D17" sqref="D17"/>
    </sheetView>
  </sheetViews>
  <sheetFormatPr defaultRowHeight="14" x14ac:dyDescent="0.3"/>
  <cols>
    <col min="1" max="1" width="7.75" bestFit="1" customWidth="1"/>
    <col min="2" max="2" width="15.75" bestFit="1" customWidth="1"/>
    <col min="3" max="3" width="31.08203125" bestFit="1" customWidth="1"/>
    <col min="4" max="4" width="35" bestFit="1" customWidth="1"/>
    <col min="5" max="5" width="7.58203125" hidden="1" customWidth="1"/>
    <col min="6" max="6" width="8.75" hidden="1" customWidth="1"/>
    <col min="7" max="7" width="12.5" hidden="1" customWidth="1"/>
    <col min="8" max="8" width="14.58203125" style="5" customWidth="1"/>
    <col min="9" max="9" width="17" hidden="1" customWidth="1"/>
  </cols>
  <sheetData>
    <row r="1" spans="1:22" ht="23" x14ac:dyDescent="0.5">
      <c r="A1" s="89" t="s">
        <v>12</v>
      </c>
      <c r="B1" s="89"/>
      <c r="C1" s="89"/>
      <c r="D1" s="89"/>
      <c r="E1" s="89"/>
      <c r="F1" s="89"/>
      <c r="G1" s="89"/>
      <c r="H1" s="89"/>
      <c r="I1" s="89"/>
    </row>
    <row r="2" spans="1:22" s="11" customFormat="1" ht="30" customHeight="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0" t="s">
        <v>788</v>
      </c>
      <c r="F2" s="20" t="s">
        <v>786</v>
      </c>
      <c r="G2" s="20" t="s">
        <v>787</v>
      </c>
      <c r="H2" s="21" t="s">
        <v>789</v>
      </c>
      <c r="I2" s="21" t="s">
        <v>832</v>
      </c>
      <c r="T2" s="60"/>
      <c r="V2" s="60"/>
    </row>
    <row r="3" spans="1:22" x14ac:dyDescent="0.3">
      <c r="A3" s="22" t="s">
        <v>577</v>
      </c>
      <c r="B3" s="22" t="s">
        <v>833</v>
      </c>
      <c r="C3" s="22" t="s">
        <v>602</v>
      </c>
      <c r="D3" s="22" t="s">
        <v>603</v>
      </c>
      <c r="E3" s="22">
        <v>410052</v>
      </c>
      <c r="F3" s="22">
        <v>1352366</v>
      </c>
      <c r="G3" s="22" t="s">
        <v>26</v>
      </c>
      <c r="H3" s="23">
        <v>42033</v>
      </c>
      <c r="I3" s="23" t="str">
        <f>VLOOKUP(G3,'Fac Type Match'!A:B,2,FALSE)</f>
        <v>Post Offices</v>
      </c>
      <c r="T3" s="19"/>
      <c r="V3" s="19"/>
    </row>
    <row r="4" spans="1:22" x14ac:dyDescent="0.3">
      <c r="A4" s="22" t="s">
        <v>519</v>
      </c>
      <c r="B4" s="22" t="s">
        <v>834</v>
      </c>
      <c r="C4" s="22" t="s">
        <v>285</v>
      </c>
      <c r="D4" s="22" t="s">
        <v>540</v>
      </c>
      <c r="E4" s="22">
        <v>380056</v>
      </c>
      <c r="F4" s="22">
        <v>1352386</v>
      </c>
      <c r="G4" s="22" t="s">
        <v>26</v>
      </c>
      <c r="H4" s="23">
        <v>42279</v>
      </c>
      <c r="I4" s="23" t="str">
        <f>VLOOKUP(G4,'Fac Type Match'!A:B,2,FALSE)</f>
        <v>Post Offices</v>
      </c>
      <c r="T4" s="19"/>
      <c r="V4" s="19"/>
    </row>
    <row r="5" spans="1:22" x14ac:dyDescent="0.3">
      <c r="A5" s="22" t="s">
        <v>254</v>
      </c>
      <c r="B5" s="22" t="s">
        <v>834</v>
      </c>
      <c r="C5" s="22" t="s">
        <v>201</v>
      </c>
      <c r="D5" s="22" t="s">
        <v>255</v>
      </c>
      <c r="E5" s="22">
        <v>200056</v>
      </c>
      <c r="F5" s="22">
        <v>1352433</v>
      </c>
      <c r="G5" s="22" t="s">
        <v>26</v>
      </c>
      <c r="H5" s="23">
        <v>41887</v>
      </c>
      <c r="I5" s="23" t="str">
        <f>VLOOKUP(G5,'Fac Type Match'!A:B,2,FALSE)</f>
        <v>Post Offices</v>
      </c>
      <c r="T5" s="19"/>
      <c r="V5" s="19"/>
    </row>
    <row r="6" spans="1:22" x14ac:dyDescent="0.3">
      <c r="A6" s="22" t="s">
        <v>326</v>
      </c>
      <c r="B6" s="22" t="s">
        <v>834</v>
      </c>
      <c r="C6" s="22" t="s">
        <v>331</v>
      </c>
      <c r="D6" s="22" t="s">
        <v>332</v>
      </c>
      <c r="E6" s="22">
        <v>253925</v>
      </c>
      <c r="F6" s="22">
        <v>1352505</v>
      </c>
      <c r="G6" s="22" t="s">
        <v>41</v>
      </c>
      <c r="H6" s="23">
        <v>38498</v>
      </c>
      <c r="I6" s="23" t="str">
        <f>VLOOKUP(G6,'Fac Type Match'!A:B,2,FALSE)</f>
        <v>Stations/Branches</v>
      </c>
      <c r="T6" s="19"/>
      <c r="V6" s="19"/>
    </row>
    <row r="7" spans="1:22" x14ac:dyDescent="0.3">
      <c r="A7" s="22" t="s">
        <v>519</v>
      </c>
      <c r="B7" s="22" t="s">
        <v>834</v>
      </c>
      <c r="C7" s="22" t="s">
        <v>520</v>
      </c>
      <c r="D7" s="22" t="s">
        <v>521</v>
      </c>
      <c r="E7" s="22">
        <v>380112</v>
      </c>
      <c r="F7" s="22">
        <v>1352705</v>
      </c>
      <c r="G7" s="22" t="s">
        <v>26</v>
      </c>
      <c r="H7" s="23">
        <v>41081</v>
      </c>
      <c r="I7" s="23" t="str">
        <f>VLOOKUP(G7,'Fac Type Match'!A:B,2,FALSE)</f>
        <v>Post Offices</v>
      </c>
      <c r="T7" s="19"/>
      <c r="V7" s="19"/>
    </row>
    <row r="8" spans="1:22" x14ac:dyDescent="0.3">
      <c r="A8" s="22" t="s">
        <v>254</v>
      </c>
      <c r="B8" s="22" t="s">
        <v>834</v>
      </c>
      <c r="C8" s="22" t="s">
        <v>201</v>
      </c>
      <c r="D8" s="22" t="s">
        <v>256</v>
      </c>
      <c r="E8" s="22">
        <v>200108</v>
      </c>
      <c r="F8" s="22">
        <v>1352788</v>
      </c>
      <c r="G8" s="22" t="s">
        <v>26</v>
      </c>
      <c r="H8" s="23">
        <v>42207</v>
      </c>
      <c r="I8" s="23" t="str">
        <f>VLOOKUP(G8,'Fac Type Match'!A:B,2,FALSE)</f>
        <v>Post Offices</v>
      </c>
      <c r="T8" s="19"/>
      <c r="V8" s="19"/>
    </row>
    <row r="9" spans="1:22" x14ac:dyDescent="0.3">
      <c r="A9" s="22" t="s">
        <v>442</v>
      </c>
      <c r="B9" s="22" t="s">
        <v>835</v>
      </c>
      <c r="C9" s="22" t="s">
        <v>145</v>
      </c>
      <c r="D9" s="22" t="s">
        <v>443</v>
      </c>
      <c r="E9" s="22">
        <v>300195</v>
      </c>
      <c r="F9" s="22">
        <v>1352903</v>
      </c>
      <c r="G9" s="22" t="s">
        <v>26</v>
      </c>
      <c r="H9" s="23">
        <v>40445</v>
      </c>
      <c r="I9" s="23" t="str">
        <f>VLOOKUP(G9,'Fac Type Match'!A:B,2,FALSE)</f>
        <v>Post Offices</v>
      </c>
      <c r="T9" s="19"/>
      <c r="V9" s="19"/>
    </row>
    <row r="10" spans="1:22" x14ac:dyDescent="0.3">
      <c r="A10" s="22" t="s">
        <v>354</v>
      </c>
      <c r="B10" s="22" t="s">
        <v>834</v>
      </c>
      <c r="C10" s="22" t="s">
        <v>250</v>
      </c>
      <c r="D10" s="22" t="s">
        <v>365</v>
      </c>
      <c r="E10" s="22">
        <v>280126</v>
      </c>
      <c r="F10" s="22">
        <v>1352989</v>
      </c>
      <c r="G10" s="22" t="s">
        <v>26</v>
      </c>
      <c r="H10" s="23">
        <v>42040</v>
      </c>
      <c r="I10" s="23" t="str">
        <f>VLOOKUP(G10,'Fac Type Match'!A:B,2,FALSE)</f>
        <v>Post Offices</v>
      </c>
      <c r="T10" s="19"/>
      <c r="V10" s="19"/>
    </row>
    <row r="11" spans="1:22" x14ac:dyDescent="0.3">
      <c r="A11" s="22" t="s">
        <v>340</v>
      </c>
      <c r="B11" s="22" t="s">
        <v>834</v>
      </c>
      <c r="C11" s="22" t="s">
        <v>344</v>
      </c>
      <c r="D11" s="22" t="s">
        <v>345</v>
      </c>
      <c r="E11" s="22">
        <v>260280</v>
      </c>
      <c r="F11" s="22">
        <v>1353092</v>
      </c>
      <c r="G11" s="22" t="s">
        <v>26</v>
      </c>
      <c r="H11" s="23">
        <v>41234</v>
      </c>
      <c r="I11" s="23" t="str">
        <f>VLOOKUP(G11,'Fac Type Match'!A:B,2,FALSE)</f>
        <v>Post Offices</v>
      </c>
      <c r="T11" s="19"/>
      <c r="V11" s="19"/>
    </row>
    <row r="12" spans="1:22" x14ac:dyDescent="0.3">
      <c r="A12" s="22" t="s">
        <v>45</v>
      </c>
      <c r="B12" s="22" t="s">
        <v>835</v>
      </c>
      <c r="C12" s="22" t="s">
        <v>75</v>
      </c>
      <c r="D12" s="22" t="s">
        <v>76</v>
      </c>
      <c r="E12" s="22">
        <v>50246</v>
      </c>
      <c r="F12" s="22">
        <v>1353118</v>
      </c>
      <c r="G12" s="22" t="s">
        <v>26</v>
      </c>
      <c r="H12" s="23">
        <v>40819</v>
      </c>
      <c r="I12" s="23" t="str">
        <f>VLOOKUP(G12,'Fac Type Match'!A:B,2,FALSE)</f>
        <v>Post Offices</v>
      </c>
      <c r="T12" s="19"/>
      <c r="V12" s="19"/>
    </row>
    <row r="13" spans="1:22" x14ac:dyDescent="0.3">
      <c r="A13" s="22" t="s">
        <v>483</v>
      </c>
      <c r="B13" s="22" t="s">
        <v>833</v>
      </c>
      <c r="C13" s="22" t="s">
        <v>513</v>
      </c>
      <c r="D13" s="22" t="s">
        <v>514</v>
      </c>
      <c r="E13" s="22">
        <v>350270</v>
      </c>
      <c r="F13" s="22">
        <v>1353280</v>
      </c>
      <c r="G13" s="22" t="s">
        <v>26</v>
      </c>
      <c r="H13" s="23">
        <v>40012</v>
      </c>
      <c r="I13" s="23" t="str">
        <f>VLOOKUP(G13,'Fac Type Match'!A:B,2,FALSE)</f>
        <v>Post Offices</v>
      </c>
      <c r="T13" s="19"/>
    </row>
    <row r="14" spans="1:22" x14ac:dyDescent="0.3">
      <c r="A14" s="22" t="s">
        <v>326</v>
      </c>
      <c r="B14" s="22" t="s">
        <v>834</v>
      </c>
      <c r="C14" s="22" t="s">
        <v>327</v>
      </c>
      <c r="D14" s="22" t="s">
        <v>328</v>
      </c>
      <c r="E14" s="22">
        <v>250320</v>
      </c>
      <c r="F14" s="22">
        <v>1353308</v>
      </c>
      <c r="G14" s="22" t="s">
        <v>26</v>
      </c>
      <c r="H14" s="23">
        <v>42094</v>
      </c>
      <c r="I14" s="23" t="str">
        <f>VLOOKUP(G14,'Fac Type Match'!A:B,2,FALSE)</f>
        <v>Post Offices</v>
      </c>
      <c r="T14" s="19"/>
      <c r="V14" s="19"/>
    </row>
    <row r="15" spans="1:22" x14ac:dyDescent="0.3">
      <c r="A15" s="22" t="s">
        <v>442</v>
      </c>
      <c r="B15" s="22" t="s">
        <v>835</v>
      </c>
      <c r="C15" s="22" t="s">
        <v>145</v>
      </c>
      <c r="D15" s="22" t="s">
        <v>149</v>
      </c>
      <c r="E15" s="22">
        <v>300405</v>
      </c>
      <c r="F15" s="22">
        <v>1353345</v>
      </c>
      <c r="G15" s="22" t="s">
        <v>26</v>
      </c>
      <c r="H15" s="23">
        <v>42636</v>
      </c>
      <c r="I15" s="23" t="str">
        <f>VLOOKUP(G15,'Fac Type Match'!A:B,2,FALSE)</f>
        <v>Post Offices</v>
      </c>
      <c r="T15" s="19"/>
    </row>
    <row r="16" spans="1:22" x14ac:dyDescent="0.3">
      <c r="A16" s="22" t="s">
        <v>144</v>
      </c>
      <c r="B16" s="22" t="s">
        <v>834</v>
      </c>
      <c r="C16" s="22" t="s">
        <v>148</v>
      </c>
      <c r="D16" s="22" t="s">
        <v>149</v>
      </c>
      <c r="E16" s="22">
        <v>180423</v>
      </c>
      <c r="F16" s="22">
        <v>1353351</v>
      </c>
      <c r="G16" s="22" t="s">
        <v>26</v>
      </c>
      <c r="H16" s="23">
        <v>40660</v>
      </c>
      <c r="I16" s="23" t="str">
        <f>VLOOKUP(G16,'Fac Type Match'!A:B,2,FALSE)</f>
        <v>Post Offices</v>
      </c>
      <c r="T16" s="19"/>
      <c r="V16" s="19"/>
    </row>
    <row r="17" spans="1:22" x14ac:dyDescent="0.3">
      <c r="A17" s="22" t="s">
        <v>577</v>
      </c>
      <c r="B17" s="22" t="s">
        <v>833</v>
      </c>
      <c r="C17" s="22" t="s">
        <v>578</v>
      </c>
      <c r="D17" s="22" t="s">
        <v>579</v>
      </c>
      <c r="E17" s="22">
        <v>410304</v>
      </c>
      <c r="F17" s="22">
        <v>1353416</v>
      </c>
      <c r="G17" s="22" t="s">
        <v>26</v>
      </c>
      <c r="H17" s="23">
        <v>41729</v>
      </c>
      <c r="I17" s="23" t="str">
        <f>VLOOKUP(G17,'Fac Type Match'!A:B,2,FALSE)</f>
        <v>Post Offices</v>
      </c>
      <c r="T17" s="19"/>
      <c r="V17" s="19"/>
    </row>
    <row r="18" spans="1:22" x14ac:dyDescent="0.3">
      <c r="A18" s="22" t="s">
        <v>640</v>
      </c>
      <c r="B18" s="22" t="s">
        <v>835</v>
      </c>
      <c r="C18" s="22" t="s">
        <v>341</v>
      </c>
      <c r="D18" s="22" t="s">
        <v>641</v>
      </c>
      <c r="E18" s="22">
        <v>460342</v>
      </c>
      <c r="F18" s="22">
        <v>1353423</v>
      </c>
      <c r="G18" s="22" t="s">
        <v>26</v>
      </c>
      <c r="H18" s="23">
        <v>42146</v>
      </c>
      <c r="I18" s="23" t="str">
        <f>VLOOKUP(G18,'Fac Type Match'!A:B,2,FALSE)</f>
        <v>Post Offices</v>
      </c>
      <c r="T18" s="19"/>
    </row>
    <row r="19" spans="1:22" x14ac:dyDescent="0.3">
      <c r="A19" s="22" t="s">
        <v>571</v>
      </c>
      <c r="B19" s="22" t="s">
        <v>835</v>
      </c>
      <c r="C19" s="22" t="s">
        <v>572</v>
      </c>
      <c r="D19" s="22" t="s">
        <v>573</v>
      </c>
      <c r="E19" s="22">
        <v>400400</v>
      </c>
      <c r="F19" s="22">
        <v>1353522</v>
      </c>
      <c r="G19" s="22" t="s">
        <v>26</v>
      </c>
      <c r="H19" s="23">
        <v>40372</v>
      </c>
      <c r="I19" s="23" t="str">
        <f>VLOOKUP(G19,'Fac Type Match'!A:B,2,FALSE)</f>
        <v>Post Offices</v>
      </c>
      <c r="T19" s="19"/>
      <c r="V19" s="19"/>
    </row>
    <row r="20" spans="1:22" x14ac:dyDescent="0.3">
      <c r="A20" s="22" t="s">
        <v>200</v>
      </c>
      <c r="B20" s="22" t="s">
        <v>834</v>
      </c>
      <c r="C20" s="22" t="s">
        <v>207</v>
      </c>
      <c r="D20" s="22" t="s">
        <v>208</v>
      </c>
      <c r="E20" s="22">
        <v>170308</v>
      </c>
      <c r="F20" s="22">
        <v>1353562</v>
      </c>
      <c r="G20" s="22" t="s">
        <v>26</v>
      </c>
      <c r="H20" s="23">
        <v>41636</v>
      </c>
      <c r="I20" s="23" t="str">
        <f>VLOOKUP(G20,'Fac Type Match'!A:B,2,FALSE)</f>
        <v>Post Offices</v>
      </c>
      <c r="T20" s="19"/>
      <c r="V20" s="19"/>
    </row>
    <row r="21" spans="1:22" x14ac:dyDescent="0.3">
      <c r="A21" s="22" t="s">
        <v>230</v>
      </c>
      <c r="B21" s="22" t="s">
        <v>835</v>
      </c>
      <c r="C21" s="22" t="s">
        <v>145</v>
      </c>
      <c r="D21" s="22" t="s">
        <v>231</v>
      </c>
      <c r="E21" s="22">
        <v>190528</v>
      </c>
      <c r="F21" s="22">
        <v>1353576</v>
      </c>
      <c r="G21" s="22" t="s">
        <v>26</v>
      </c>
      <c r="H21" s="23">
        <v>40836</v>
      </c>
      <c r="I21" s="23" t="str">
        <f>VLOOKUP(G21,'Fac Type Match'!A:B,2,FALSE)</f>
        <v>Post Offices</v>
      </c>
      <c r="T21" s="19"/>
    </row>
    <row r="22" spans="1:22" x14ac:dyDescent="0.3">
      <c r="A22" s="22" t="s">
        <v>99</v>
      </c>
      <c r="B22" s="22" t="s">
        <v>833</v>
      </c>
      <c r="C22" s="22" t="s">
        <v>100</v>
      </c>
      <c r="D22" s="22" t="s">
        <v>101</v>
      </c>
      <c r="E22" s="22">
        <v>87713</v>
      </c>
      <c r="F22" s="22">
        <v>1353612</v>
      </c>
      <c r="G22" s="22" t="s">
        <v>22</v>
      </c>
      <c r="H22" s="23">
        <v>41537</v>
      </c>
      <c r="I22" s="23" t="str">
        <f>VLOOKUP(G22,'Fac Type Match'!A:B,2,FALSE)</f>
        <v>Stations/Branches</v>
      </c>
      <c r="T22" s="19"/>
    </row>
    <row r="23" spans="1:22" x14ac:dyDescent="0.3">
      <c r="A23" s="22" t="s">
        <v>254</v>
      </c>
      <c r="B23" s="22" t="s">
        <v>834</v>
      </c>
      <c r="C23" s="22" t="s">
        <v>201</v>
      </c>
      <c r="D23" s="22" t="s">
        <v>257</v>
      </c>
      <c r="E23" s="22">
        <v>200304</v>
      </c>
      <c r="F23" s="22">
        <v>1353726</v>
      </c>
      <c r="G23" s="22" t="s">
        <v>26</v>
      </c>
      <c r="H23" s="23">
        <v>41495</v>
      </c>
      <c r="I23" s="23" t="str">
        <f>VLOOKUP(G23,'Fac Type Match'!A:B,2,FALSE)</f>
        <v>Post Offices</v>
      </c>
      <c r="T23" s="19"/>
      <c r="V23" s="19"/>
    </row>
    <row r="24" spans="1:22" x14ac:dyDescent="0.3">
      <c r="A24" s="22" t="s">
        <v>45</v>
      </c>
      <c r="B24" s="22" t="s">
        <v>835</v>
      </c>
      <c r="C24" s="22" t="s">
        <v>51</v>
      </c>
      <c r="D24" s="22" t="s">
        <v>53</v>
      </c>
      <c r="E24" s="22">
        <v>54510</v>
      </c>
      <c r="F24" s="22">
        <v>1353924</v>
      </c>
      <c r="G24" s="22" t="s">
        <v>54</v>
      </c>
      <c r="H24" s="23">
        <v>42004</v>
      </c>
      <c r="I24" s="23" t="str">
        <f>VLOOKUP(G24,'Fac Type Match'!A:B,2,FALSE)</f>
        <v>Stations/Branches</v>
      </c>
      <c r="T24" s="19"/>
      <c r="V24" s="19"/>
    </row>
    <row r="25" spans="1:22" x14ac:dyDescent="0.3">
      <c r="A25" s="22" t="s">
        <v>407</v>
      </c>
      <c r="B25" s="22" t="s">
        <v>15</v>
      </c>
      <c r="C25" s="22" t="s">
        <v>412</v>
      </c>
      <c r="D25" s="22" t="s">
        <v>413</v>
      </c>
      <c r="E25" s="22">
        <v>360496</v>
      </c>
      <c r="F25" s="22">
        <v>1353957</v>
      </c>
      <c r="G25" s="22" t="s">
        <v>26</v>
      </c>
      <c r="H25" s="23">
        <v>42531</v>
      </c>
      <c r="I25" s="23" t="str">
        <f>VLOOKUP(G25,'Fac Type Match'!A:B,2,FALSE)</f>
        <v>Post Offices</v>
      </c>
      <c r="T25" s="19"/>
      <c r="V25" s="19"/>
    </row>
    <row r="26" spans="1:22" x14ac:dyDescent="0.3">
      <c r="A26" s="22" t="s">
        <v>168</v>
      </c>
      <c r="B26" s="22" t="s">
        <v>835</v>
      </c>
      <c r="C26" s="22" t="s">
        <v>169</v>
      </c>
      <c r="D26" s="22" t="s">
        <v>170</v>
      </c>
      <c r="E26" s="22">
        <v>150600</v>
      </c>
      <c r="F26" s="22">
        <v>1353995</v>
      </c>
      <c r="G26" s="22" t="s">
        <v>26</v>
      </c>
      <c r="H26" s="23">
        <v>38429</v>
      </c>
      <c r="I26" s="23" t="str">
        <f>VLOOKUP(G26,'Fac Type Match'!A:B,2,FALSE)</f>
        <v>Post Offices</v>
      </c>
      <c r="T26" s="19"/>
      <c r="V26" s="19"/>
    </row>
    <row r="27" spans="1:22" x14ac:dyDescent="0.3">
      <c r="A27" s="22" t="s">
        <v>519</v>
      </c>
      <c r="B27" s="22" t="s">
        <v>834</v>
      </c>
      <c r="C27" s="22" t="s">
        <v>520</v>
      </c>
      <c r="D27" s="22" t="s">
        <v>522</v>
      </c>
      <c r="E27" s="22">
        <v>380441</v>
      </c>
      <c r="F27" s="22">
        <v>1354007</v>
      </c>
      <c r="G27" s="22" t="s">
        <v>26</v>
      </c>
      <c r="H27" s="23">
        <v>41055</v>
      </c>
      <c r="I27" s="23" t="str">
        <f>VLOOKUP(G27,'Fac Type Match'!A:B,2,FALSE)</f>
        <v>Post Offices</v>
      </c>
      <c r="T27" s="19"/>
    </row>
    <row r="28" spans="1:22" x14ac:dyDescent="0.3">
      <c r="A28" s="22" t="s">
        <v>417</v>
      </c>
      <c r="B28" s="22" t="s">
        <v>835</v>
      </c>
      <c r="C28" s="22" t="s">
        <v>341</v>
      </c>
      <c r="D28" s="22" t="s">
        <v>418</v>
      </c>
      <c r="E28" s="22">
        <v>370608</v>
      </c>
      <c r="F28" s="22">
        <v>1354012</v>
      </c>
      <c r="G28" s="22" t="s">
        <v>26</v>
      </c>
      <c r="H28" s="23">
        <v>41625</v>
      </c>
      <c r="I28" s="23" t="str">
        <f>VLOOKUP(G28,'Fac Type Match'!A:B,2,FALSE)</f>
        <v>Post Offices</v>
      </c>
      <c r="T28" s="19"/>
      <c r="V28" s="19"/>
    </row>
    <row r="29" spans="1:22" x14ac:dyDescent="0.3">
      <c r="A29" s="22" t="s">
        <v>230</v>
      </c>
      <c r="B29" s="22" t="s">
        <v>835</v>
      </c>
      <c r="C29" s="22" t="s">
        <v>145</v>
      </c>
      <c r="D29" s="22" t="s">
        <v>232</v>
      </c>
      <c r="E29" s="22">
        <v>190693</v>
      </c>
      <c r="F29" s="22">
        <v>1354123</v>
      </c>
      <c r="G29" s="22" t="s">
        <v>26</v>
      </c>
      <c r="H29" s="23">
        <v>40602</v>
      </c>
      <c r="I29" s="23" t="str">
        <f>VLOOKUP(G29,'Fac Type Match'!A:B,2,FALSE)</f>
        <v>Post Offices</v>
      </c>
      <c r="T29" s="19"/>
      <c r="U29" s="19"/>
    </row>
    <row r="30" spans="1:22" x14ac:dyDescent="0.3">
      <c r="A30" s="22" t="s">
        <v>483</v>
      </c>
      <c r="B30" s="22" t="s">
        <v>833</v>
      </c>
      <c r="C30" s="22" t="s">
        <v>489</v>
      </c>
      <c r="D30" s="22" t="s">
        <v>490</v>
      </c>
      <c r="E30" s="22">
        <v>350510</v>
      </c>
      <c r="F30" s="22">
        <v>1354132</v>
      </c>
      <c r="G30" s="22" t="s">
        <v>26</v>
      </c>
      <c r="H30" s="23">
        <v>40799</v>
      </c>
      <c r="I30" s="23" t="str">
        <f>VLOOKUP(G30,'Fac Type Match'!A:B,2,FALSE)</f>
        <v>Post Offices</v>
      </c>
      <c r="T30" s="19"/>
    </row>
    <row r="31" spans="1:22" x14ac:dyDescent="0.3">
      <c r="A31" s="22" t="s">
        <v>733</v>
      </c>
      <c r="B31" s="22" t="s">
        <v>834</v>
      </c>
      <c r="C31" s="22" t="s">
        <v>197</v>
      </c>
      <c r="D31" s="22" t="s">
        <v>734</v>
      </c>
      <c r="E31" s="22">
        <v>560620</v>
      </c>
      <c r="F31" s="22">
        <v>1354158</v>
      </c>
      <c r="G31" s="22" t="s">
        <v>26</v>
      </c>
      <c r="H31" s="23">
        <v>41811</v>
      </c>
      <c r="I31" s="23" t="str">
        <f>VLOOKUP(G31,'Fac Type Match'!A:B,2,FALSE)</f>
        <v>Post Offices</v>
      </c>
      <c r="T31" s="19"/>
      <c r="V31" s="19"/>
    </row>
    <row r="32" spans="1:22" x14ac:dyDescent="0.3">
      <c r="A32" s="22" t="s">
        <v>417</v>
      </c>
      <c r="B32" s="22" t="s">
        <v>835</v>
      </c>
      <c r="C32" s="22" t="s">
        <v>341</v>
      </c>
      <c r="D32" s="22" t="s">
        <v>419</v>
      </c>
      <c r="E32" s="22">
        <v>370688</v>
      </c>
      <c r="F32" s="22">
        <v>1354199</v>
      </c>
      <c r="G32" s="22" t="s">
        <v>26</v>
      </c>
      <c r="H32" s="23">
        <v>40707</v>
      </c>
      <c r="I32" s="23" t="str">
        <f>VLOOKUP(G32,'Fac Type Match'!A:B,2,FALSE)</f>
        <v>Post Offices</v>
      </c>
      <c r="T32" s="19"/>
      <c r="V32" s="19"/>
    </row>
    <row r="33" spans="1:22" x14ac:dyDescent="0.3">
      <c r="A33" s="22" t="s">
        <v>303</v>
      </c>
      <c r="B33" s="22" t="s">
        <v>833</v>
      </c>
      <c r="C33" s="22" t="s">
        <v>106</v>
      </c>
      <c r="D33" s="22" t="s">
        <v>313</v>
      </c>
      <c r="E33" s="22">
        <v>237326</v>
      </c>
      <c r="F33" s="22">
        <v>1354306</v>
      </c>
      <c r="G33" s="22" t="s">
        <v>26</v>
      </c>
      <c r="H33" s="23">
        <v>40390</v>
      </c>
      <c r="I33" s="23" t="str">
        <f>VLOOKUP(G33,'Fac Type Match'!A:B,2,FALSE)</f>
        <v>Post Offices</v>
      </c>
      <c r="T33" s="19"/>
      <c r="V33" s="19"/>
    </row>
    <row r="34" spans="1:22" x14ac:dyDescent="0.3">
      <c r="A34" s="22" t="s">
        <v>577</v>
      </c>
      <c r="B34" s="22" t="s">
        <v>833</v>
      </c>
      <c r="C34" s="22" t="s">
        <v>602</v>
      </c>
      <c r="D34" s="22" t="s">
        <v>604</v>
      </c>
      <c r="E34" s="22">
        <v>410500</v>
      </c>
      <c r="F34" s="22">
        <v>1354322</v>
      </c>
      <c r="G34" s="22" t="s">
        <v>26</v>
      </c>
      <c r="H34" s="23">
        <v>40887</v>
      </c>
      <c r="I34" s="23" t="str">
        <f>VLOOKUP(G34,'Fac Type Match'!A:B,2,FALSE)</f>
        <v>Post Offices</v>
      </c>
      <c r="T34" s="19"/>
      <c r="V34" s="19"/>
    </row>
    <row r="35" spans="1:22" x14ac:dyDescent="0.3">
      <c r="A35" s="22" t="s">
        <v>577</v>
      </c>
      <c r="B35" s="22" t="s">
        <v>833</v>
      </c>
      <c r="C35" s="22" t="s">
        <v>602</v>
      </c>
      <c r="D35" s="22" t="s">
        <v>605</v>
      </c>
      <c r="E35" s="22">
        <v>410532</v>
      </c>
      <c r="F35" s="22">
        <v>1354385</v>
      </c>
      <c r="G35" s="22" t="s">
        <v>26</v>
      </c>
      <c r="H35" s="23">
        <v>40451</v>
      </c>
      <c r="I35" s="23" t="str">
        <f>VLOOKUP(G35,'Fac Type Match'!A:B,2,FALSE)</f>
        <v>Post Offices</v>
      </c>
      <c r="T35" s="19"/>
      <c r="V35" s="19"/>
    </row>
    <row r="36" spans="1:22" x14ac:dyDescent="0.3">
      <c r="A36" s="22" t="s">
        <v>354</v>
      </c>
      <c r="B36" s="22" t="s">
        <v>834</v>
      </c>
      <c r="C36" s="22" t="s">
        <v>250</v>
      </c>
      <c r="D36" s="22" t="s">
        <v>366</v>
      </c>
      <c r="E36" s="22">
        <v>280516</v>
      </c>
      <c r="F36" s="22">
        <v>1354523</v>
      </c>
      <c r="G36" s="22" t="s">
        <v>26</v>
      </c>
      <c r="H36" s="23">
        <v>41637</v>
      </c>
      <c r="I36" s="23" t="str">
        <f>VLOOKUP(G36,'Fac Type Match'!A:B,2,FALSE)</f>
        <v>Post Offices</v>
      </c>
      <c r="T36" s="19"/>
      <c r="V36" s="19"/>
    </row>
    <row r="37" spans="1:22" x14ac:dyDescent="0.3">
      <c r="A37" s="22" t="s">
        <v>483</v>
      </c>
      <c r="B37" s="22" t="s">
        <v>833</v>
      </c>
      <c r="C37" s="22" t="s">
        <v>513</v>
      </c>
      <c r="D37" s="22" t="s">
        <v>515</v>
      </c>
      <c r="E37" s="22">
        <v>350625</v>
      </c>
      <c r="F37" s="22">
        <v>1354558</v>
      </c>
      <c r="G37" s="22" t="s">
        <v>26</v>
      </c>
      <c r="H37" s="23">
        <v>40415</v>
      </c>
      <c r="I37" s="23" t="str">
        <f>VLOOKUP(G37,'Fac Type Match'!A:B,2,FALSE)</f>
        <v>Post Offices</v>
      </c>
      <c r="T37" s="19"/>
      <c r="V37" s="19"/>
    </row>
    <row r="38" spans="1:22" x14ac:dyDescent="0.3">
      <c r="A38" s="22" t="s">
        <v>340</v>
      </c>
      <c r="B38" s="22" t="s">
        <v>835</v>
      </c>
      <c r="C38" s="22" t="s">
        <v>341</v>
      </c>
      <c r="D38" s="22" t="s">
        <v>342</v>
      </c>
      <c r="E38" s="22">
        <v>260750</v>
      </c>
      <c r="F38" s="22">
        <v>1354599</v>
      </c>
      <c r="G38" s="22" t="s">
        <v>26</v>
      </c>
      <c r="H38" s="23">
        <v>41747</v>
      </c>
      <c r="I38" s="23" t="str">
        <f>VLOOKUP(G38,'Fac Type Match'!A:B,2,FALSE)</f>
        <v>Post Offices</v>
      </c>
      <c r="T38" s="19"/>
      <c r="V38" s="19"/>
    </row>
    <row r="39" spans="1:22" x14ac:dyDescent="0.3">
      <c r="A39" s="22" t="s">
        <v>738</v>
      </c>
      <c r="B39" s="22" t="s">
        <v>833</v>
      </c>
      <c r="C39" s="22" t="s">
        <v>712</v>
      </c>
      <c r="D39" s="22" t="s">
        <v>739</v>
      </c>
      <c r="E39" s="22">
        <v>550654</v>
      </c>
      <c r="F39" s="22">
        <v>1354601</v>
      </c>
      <c r="G39" s="22" t="s">
        <v>26</v>
      </c>
      <c r="H39" s="23">
        <v>42548</v>
      </c>
      <c r="I39" s="23" t="str">
        <f>VLOOKUP(G39,'Fac Type Match'!A:B,2,FALSE)</f>
        <v>Post Offices</v>
      </c>
      <c r="T39" s="19"/>
      <c r="V39" s="19"/>
    </row>
    <row r="40" spans="1:22" x14ac:dyDescent="0.3">
      <c r="A40" s="22" t="s">
        <v>519</v>
      </c>
      <c r="B40" s="22" t="s">
        <v>834</v>
      </c>
      <c r="C40" s="22" t="s">
        <v>520</v>
      </c>
      <c r="D40" s="22" t="s">
        <v>523</v>
      </c>
      <c r="E40" s="22">
        <v>380665</v>
      </c>
      <c r="F40" s="22">
        <v>1354698</v>
      </c>
      <c r="G40" s="22" t="s">
        <v>26</v>
      </c>
      <c r="H40" s="23">
        <v>41424</v>
      </c>
      <c r="I40" s="23" t="str">
        <f>VLOOKUP(G40,'Fac Type Match'!A:B,2,FALSE)</f>
        <v>Post Offices</v>
      </c>
      <c r="T40" s="19"/>
      <c r="U40" s="19"/>
    </row>
    <row r="41" spans="1:22" x14ac:dyDescent="0.3">
      <c r="A41" s="22" t="s">
        <v>326</v>
      </c>
      <c r="B41" s="22" t="s">
        <v>834</v>
      </c>
      <c r="C41" s="22" t="s">
        <v>331</v>
      </c>
      <c r="D41" s="22" t="s">
        <v>333</v>
      </c>
      <c r="E41" s="22">
        <v>250900</v>
      </c>
      <c r="F41" s="22">
        <v>1354766</v>
      </c>
      <c r="G41" s="22" t="s">
        <v>26</v>
      </c>
      <c r="H41" s="23">
        <v>40786</v>
      </c>
      <c r="I41" s="23" t="str">
        <f>VLOOKUP(G41,'Fac Type Match'!A:B,2,FALSE)</f>
        <v>Post Offices</v>
      </c>
      <c r="T41" s="19"/>
      <c r="V41" s="19"/>
    </row>
    <row r="42" spans="1:22" x14ac:dyDescent="0.3">
      <c r="A42" s="22" t="s">
        <v>200</v>
      </c>
      <c r="B42" s="22" t="s">
        <v>834</v>
      </c>
      <c r="C42" s="22" t="s">
        <v>201</v>
      </c>
      <c r="D42" s="22" t="s">
        <v>202</v>
      </c>
      <c r="E42" s="22">
        <v>170561</v>
      </c>
      <c r="F42" s="22">
        <v>1354833</v>
      </c>
      <c r="G42" s="22" t="s">
        <v>26</v>
      </c>
      <c r="H42" s="23">
        <v>41334</v>
      </c>
      <c r="I42" s="23" t="str">
        <f>VLOOKUP(G42,'Fac Type Match'!A:B,2,FALSE)</f>
        <v>Post Offices</v>
      </c>
      <c r="T42" s="19"/>
      <c r="V42" s="19"/>
    </row>
    <row r="43" spans="1:22" x14ac:dyDescent="0.3">
      <c r="A43" s="22" t="s">
        <v>646</v>
      </c>
      <c r="B43" s="22" t="s">
        <v>15</v>
      </c>
      <c r="C43" s="22" t="s">
        <v>647</v>
      </c>
      <c r="D43" s="22" t="s">
        <v>648</v>
      </c>
      <c r="E43" s="22">
        <v>479502</v>
      </c>
      <c r="F43" s="22">
        <v>1354983</v>
      </c>
      <c r="G43" s="22" t="s">
        <v>41</v>
      </c>
      <c r="H43" s="23">
        <v>40878</v>
      </c>
      <c r="I43" s="23" t="str">
        <f>VLOOKUP(G43,'Fac Type Match'!A:B,2,FALSE)</f>
        <v>Stations/Branches</v>
      </c>
      <c r="T43" s="19"/>
      <c r="V43" s="19"/>
    </row>
    <row r="44" spans="1:22" x14ac:dyDescent="0.3">
      <c r="A44" s="22" t="s">
        <v>200</v>
      </c>
      <c r="B44" s="22" t="s">
        <v>834</v>
      </c>
      <c r="C44" s="22" t="s">
        <v>207</v>
      </c>
      <c r="D44" s="22" t="s">
        <v>209</v>
      </c>
      <c r="E44" s="22">
        <v>170594</v>
      </c>
      <c r="F44" s="22">
        <v>1354988</v>
      </c>
      <c r="G44" s="22" t="s">
        <v>26</v>
      </c>
      <c r="H44" s="23">
        <v>40719</v>
      </c>
      <c r="I44" s="23" t="str">
        <f>VLOOKUP(G44,'Fac Type Match'!A:B,2,FALSE)</f>
        <v>Post Offices</v>
      </c>
      <c r="T44" s="19"/>
      <c r="V44" s="19"/>
    </row>
    <row r="45" spans="1:22" x14ac:dyDescent="0.3">
      <c r="A45" s="22" t="s">
        <v>519</v>
      </c>
      <c r="B45" s="22" t="s">
        <v>834</v>
      </c>
      <c r="C45" s="22" t="s">
        <v>520</v>
      </c>
      <c r="D45" s="22" t="s">
        <v>524</v>
      </c>
      <c r="E45" s="22">
        <v>380798</v>
      </c>
      <c r="F45" s="22">
        <v>1355011</v>
      </c>
      <c r="G45" s="22" t="s">
        <v>26</v>
      </c>
      <c r="H45" s="23">
        <v>39875</v>
      </c>
      <c r="I45" s="23" t="str">
        <f>VLOOKUP(G45,'Fac Type Match'!A:B,2,FALSE)</f>
        <v>Post Offices</v>
      </c>
      <c r="T45" s="19"/>
      <c r="V45" s="19"/>
    </row>
    <row r="46" spans="1:22" x14ac:dyDescent="0.3">
      <c r="A46" s="22" t="s">
        <v>354</v>
      </c>
      <c r="B46" s="22" t="s">
        <v>834</v>
      </c>
      <c r="C46" s="22" t="s">
        <v>250</v>
      </c>
      <c r="D46" s="22" t="s">
        <v>367</v>
      </c>
      <c r="E46" s="22">
        <v>280744</v>
      </c>
      <c r="F46" s="22">
        <v>1355214</v>
      </c>
      <c r="G46" s="22" t="s">
        <v>26</v>
      </c>
      <c r="H46" s="23">
        <v>41305</v>
      </c>
      <c r="I46" s="23" t="str">
        <f>VLOOKUP(G46,'Fac Type Match'!A:B,2,FALSE)</f>
        <v>Post Offices</v>
      </c>
      <c r="T46" s="19"/>
      <c r="V46" s="19"/>
    </row>
    <row r="47" spans="1:22" x14ac:dyDescent="0.3">
      <c r="A47" s="22" t="s">
        <v>45</v>
      </c>
      <c r="B47" s="22" t="s">
        <v>835</v>
      </c>
      <c r="C47" s="22" t="s">
        <v>75</v>
      </c>
      <c r="D47" s="22" t="s">
        <v>77</v>
      </c>
      <c r="E47" s="22">
        <v>55209</v>
      </c>
      <c r="F47" s="22">
        <v>1355220</v>
      </c>
      <c r="G47" s="22" t="s">
        <v>41</v>
      </c>
      <c r="H47" s="23">
        <v>41790</v>
      </c>
      <c r="I47" s="23" t="str">
        <f>VLOOKUP(G47,'Fac Type Match'!A:B,2,FALSE)</f>
        <v>Stations/Branches</v>
      </c>
      <c r="T47" s="19"/>
    </row>
    <row r="48" spans="1:22" x14ac:dyDescent="0.3">
      <c r="A48" s="22" t="s">
        <v>200</v>
      </c>
      <c r="B48" s="22" t="s">
        <v>834</v>
      </c>
      <c r="C48" s="22" t="s">
        <v>207</v>
      </c>
      <c r="D48" s="22" t="s">
        <v>210</v>
      </c>
      <c r="E48" s="22">
        <v>170693</v>
      </c>
      <c r="F48" s="22">
        <v>1355332</v>
      </c>
      <c r="G48" s="22" t="s">
        <v>26</v>
      </c>
      <c r="H48" s="23">
        <v>42063</v>
      </c>
      <c r="I48" s="23" t="str">
        <f>VLOOKUP(G48,'Fac Type Match'!A:B,2,FALSE)</f>
        <v>Post Offices</v>
      </c>
      <c r="T48" s="19"/>
      <c r="V48" s="19"/>
    </row>
    <row r="49" spans="1:22" x14ac:dyDescent="0.3">
      <c r="A49" s="22" t="s">
        <v>172</v>
      </c>
      <c r="B49" s="22" t="s">
        <v>834</v>
      </c>
      <c r="C49" s="22" t="s">
        <v>178</v>
      </c>
      <c r="D49" s="22" t="s">
        <v>179</v>
      </c>
      <c r="E49" s="22">
        <v>160834</v>
      </c>
      <c r="F49" s="22">
        <v>1355352</v>
      </c>
      <c r="G49" s="22" t="s">
        <v>26</v>
      </c>
      <c r="H49" s="23">
        <v>40598</v>
      </c>
      <c r="I49" s="23" t="str">
        <f>VLOOKUP(G49,'Fac Type Match'!A:B,2,FALSE)</f>
        <v>Post Offices</v>
      </c>
      <c r="T49" s="19"/>
      <c r="V49" s="19"/>
    </row>
    <row r="50" spans="1:22" x14ac:dyDescent="0.3">
      <c r="A50" s="22" t="s">
        <v>126</v>
      </c>
      <c r="B50" s="22" t="s">
        <v>15</v>
      </c>
      <c r="C50" s="22" t="s">
        <v>112</v>
      </c>
      <c r="D50" s="22" t="s">
        <v>130</v>
      </c>
      <c r="E50" s="22">
        <v>120946</v>
      </c>
      <c r="F50" s="22">
        <v>1355395</v>
      </c>
      <c r="G50" s="22" t="s">
        <v>26</v>
      </c>
      <c r="H50" s="23">
        <v>39260</v>
      </c>
      <c r="I50" s="23" t="str">
        <f>VLOOKUP(G50,'Fac Type Match'!A:B,2,FALSE)</f>
        <v>Post Offices</v>
      </c>
      <c r="T50" s="19"/>
      <c r="V50" s="19"/>
    </row>
    <row r="51" spans="1:22" x14ac:dyDescent="0.3">
      <c r="A51" s="22" t="s">
        <v>23</v>
      </c>
      <c r="B51" s="22" t="s">
        <v>15</v>
      </c>
      <c r="C51" s="22" t="s">
        <v>24</v>
      </c>
      <c r="D51" s="22" t="s">
        <v>25</v>
      </c>
      <c r="E51" s="22">
        <v>10960</v>
      </c>
      <c r="F51" s="22">
        <v>1355442</v>
      </c>
      <c r="G51" s="22" t="s">
        <v>26</v>
      </c>
      <c r="H51" s="23">
        <v>41369</v>
      </c>
      <c r="I51" s="23" t="str">
        <f>VLOOKUP(G51,'Fac Type Match'!A:B,2,FALSE)</f>
        <v>Post Offices</v>
      </c>
      <c r="T51" s="19"/>
      <c r="U51" s="19"/>
    </row>
    <row r="52" spans="1:22" x14ac:dyDescent="0.3">
      <c r="A52" s="22" t="s">
        <v>483</v>
      </c>
      <c r="B52" s="22" t="s">
        <v>833</v>
      </c>
      <c r="C52" s="22" t="s">
        <v>489</v>
      </c>
      <c r="D52" s="22" t="s">
        <v>491</v>
      </c>
      <c r="E52" s="22">
        <v>350840</v>
      </c>
      <c r="F52" s="22">
        <v>1355486</v>
      </c>
      <c r="G52" s="22" t="s">
        <v>26</v>
      </c>
      <c r="H52" s="23">
        <v>40831</v>
      </c>
      <c r="I52" s="23" t="str">
        <f>VLOOKUP(G52,'Fac Type Match'!A:B,2,FALSE)</f>
        <v>Post Offices</v>
      </c>
      <c r="T52" s="19"/>
      <c r="V52" s="19"/>
    </row>
    <row r="53" spans="1:22" x14ac:dyDescent="0.3">
      <c r="A53" s="22" t="s">
        <v>200</v>
      </c>
      <c r="B53" s="22" t="s">
        <v>834</v>
      </c>
      <c r="C53" s="22" t="s">
        <v>201</v>
      </c>
      <c r="D53" s="22" t="s">
        <v>203</v>
      </c>
      <c r="E53" s="22">
        <v>170781</v>
      </c>
      <c r="F53" s="22">
        <v>1355621</v>
      </c>
      <c r="G53" s="22" t="s">
        <v>26</v>
      </c>
      <c r="H53" s="23">
        <v>40940</v>
      </c>
      <c r="I53" s="23" t="str">
        <f>VLOOKUP(G53,'Fac Type Match'!A:B,2,FALSE)</f>
        <v>Post Offices</v>
      </c>
      <c r="T53" s="19"/>
      <c r="V53" s="19"/>
    </row>
    <row r="54" spans="1:22" x14ac:dyDescent="0.3">
      <c r="A54" s="22" t="s">
        <v>483</v>
      </c>
      <c r="B54" s="22" t="s">
        <v>833</v>
      </c>
      <c r="C54" s="22" t="s">
        <v>484</v>
      </c>
      <c r="D54" s="22" t="s">
        <v>203</v>
      </c>
      <c r="E54" s="22">
        <v>350855</v>
      </c>
      <c r="F54" s="22">
        <v>1355622</v>
      </c>
      <c r="G54" s="22" t="s">
        <v>26</v>
      </c>
      <c r="H54" s="23">
        <v>40992</v>
      </c>
      <c r="I54" s="23" t="str">
        <f>VLOOKUP(G54,'Fac Type Match'!A:B,2,FALSE)</f>
        <v>Post Offices</v>
      </c>
      <c r="T54" s="19"/>
      <c r="V54" s="19"/>
    </row>
    <row r="55" spans="1:22" x14ac:dyDescent="0.3">
      <c r="A55" s="22" t="s">
        <v>354</v>
      </c>
      <c r="B55" s="22" t="s">
        <v>834</v>
      </c>
      <c r="C55" s="22" t="s">
        <v>250</v>
      </c>
      <c r="D55" s="22" t="s">
        <v>368</v>
      </c>
      <c r="E55" s="22">
        <v>280960</v>
      </c>
      <c r="F55" s="22">
        <v>1355883</v>
      </c>
      <c r="G55" s="22" t="s">
        <v>26</v>
      </c>
      <c r="H55" s="23">
        <v>41080</v>
      </c>
      <c r="I55" s="23" t="str">
        <f>VLOOKUP(G55,'Fac Type Match'!A:B,2,FALSE)</f>
        <v>Post Offices</v>
      </c>
      <c r="T55" s="19"/>
      <c r="U55" s="19"/>
    </row>
    <row r="56" spans="1:22" x14ac:dyDescent="0.3">
      <c r="A56" s="22" t="s">
        <v>701</v>
      </c>
      <c r="B56" s="22" t="s">
        <v>833</v>
      </c>
      <c r="C56" s="22" t="s">
        <v>712</v>
      </c>
      <c r="D56" s="22" t="s">
        <v>713</v>
      </c>
      <c r="E56" s="22">
        <v>511128</v>
      </c>
      <c r="F56" s="22">
        <v>1355928</v>
      </c>
      <c r="G56" s="22" t="s">
        <v>26</v>
      </c>
      <c r="H56" s="23">
        <v>41940</v>
      </c>
      <c r="I56" s="23" t="str">
        <f>VLOOKUP(G56,'Fac Type Match'!A:B,2,FALSE)</f>
        <v>Post Offices</v>
      </c>
      <c r="T56" s="19"/>
      <c r="V56" s="19"/>
    </row>
    <row r="57" spans="1:22" x14ac:dyDescent="0.3">
      <c r="A57" s="22" t="s">
        <v>45</v>
      </c>
      <c r="B57" s="22" t="s">
        <v>835</v>
      </c>
      <c r="C57" s="22" t="s">
        <v>51</v>
      </c>
      <c r="D57" s="22" t="s">
        <v>55</v>
      </c>
      <c r="E57" s="22">
        <v>54507</v>
      </c>
      <c r="F57" s="22">
        <v>1355945</v>
      </c>
      <c r="G57" s="22" t="s">
        <v>41</v>
      </c>
      <c r="H57" s="23">
        <v>41485</v>
      </c>
      <c r="I57" s="23" t="str">
        <f>VLOOKUP(G57,'Fac Type Match'!A:B,2,FALSE)</f>
        <v>Stations/Branches</v>
      </c>
      <c r="T57" s="19"/>
      <c r="V57" s="19"/>
    </row>
    <row r="58" spans="1:22" x14ac:dyDescent="0.3">
      <c r="A58" s="22" t="s">
        <v>577</v>
      </c>
      <c r="B58" s="22" t="s">
        <v>833</v>
      </c>
      <c r="C58" s="22" t="s">
        <v>578</v>
      </c>
      <c r="D58" s="22" t="s">
        <v>580</v>
      </c>
      <c r="E58" s="22">
        <v>410948</v>
      </c>
      <c r="F58" s="22">
        <v>1356027</v>
      </c>
      <c r="G58" s="22" t="s">
        <v>26</v>
      </c>
      <c r="H58" s="23">
        <v>42155</v>
      </c>
      <c r="I58" s="23" t="str">
        <f>VLOOKUP(G58,'Fac Type Match'!A:B,2,FALSE)</f>
        <v>Post Offices</v>
      </c>
      <c r="T58" s="19"/>
      <c r="U58" s="19"/>
    </row>
    <row r="59" spans="1:22" x14ac:dyDescent="0.3">
      <c r="A59" s="22" t="s">
        <v>630</v>
      </c>
      <c r="B59" s="22" t="s">
        <v>833</v>
      </c>
      <c r="C59" s="22" t="s">
        <v>100</v>
      </c>
      <c r="D59" s="22" t="s">
        <v>631</v>
      </c>
      <c r="E59" s="22">
        <v>437163</v>
      </c>
      <c r="F59" s="22">
        <v>1356071</v>
      </c>
      <c r="G59" s="22" t="s">
        <v>54</v>
      </c>
      <c r="H59" s="23">
        <v>39752</v>
      </c>
      <c r="I59" s="23" t="str">
        <f>VLOOKUP(G59,'Fac Type Match'!A:B,2,FALSE)</f>
        <v>Stations/Branches</v>
      </c>
      <c r="T59" s="19"/>
      <c r="U59" s="19"/>
    </row>
    <row r="60" spans="1:22" x14ac:dyDescent="0.3">
      <c r="A60" s="22" t="s">
        <v>303</v>
      </c>
      <c r="B60" s="22" t="s">
        <v>833</v>
      </c>
      <c r="C60" s="22" t="s">
        <v>304</v>
      </c>
      <c r="D60" s="22" t="s">
        <v>305</v>
      </c>
      <c r="E60" s="22">
        <v>231188</v>
      </c>
      <c r="F60" s="22">
        <v>1356098</v>
      </c>
      <c r="G60" s="22" t="s">
        <v>26</v>
      </c>
      <c r="H60" s="23">
        <v>41291</v>
      </c>
      <c r="I60" s="23" t="str">
        <f>VLOOKUP(G60,'Fac Type Match'!A:B,2,FALSE)</f>
        <v>Post Offices</v>
      </c>
      <c r="T60" s="19"/>
      <c r="V60" s="19"/>
    </row>
    <row r="61" spans="1:22" x14ac:dyDescent="0.3">
      <c r="A61" s="22" t="s">
        <v>254</v>
      </c>
      <c r="B61" s="22" t="s">
        <v>834</v>
      </c>
      <c r="C61" s="22" t="s">
        <v>201</v>
      </c>
      <c r="D61" s="22" t="s">
        <v>277</v>
      </c>
      <c r="E61" s="22">
        <v>206676</v>
      </c>
      <c r="F61" s="22">
        <v>1356104</v>
      </c>
      <c r="G61" s="22" t="s">
        <v>26</v>
      </c>
      <c r="H61" s="23">
        <v>41244</v>
      </c>
      <c r="I61" s="23" t="str">
        <f>VLOOKUP(G61,'Fac Type Match'!A:B,2,FALSE)</f>
        <v>Post Offices</v>
      </c>
      <c r="T61" s="19"/>
      <c r="V61" s="19"/>
    </row>
    <row r="62" spans="1:22" x14ac:dyDescent="0.3">
      <c r="A62" s="22" t="s">
        <v>254</v>
      </c>
      <c r="B62" s="22" t="s">
        <v>834</v>
      </c>
      <c r="C62" s="22" t="s">
        <v>201</v>
      </c>
      <c r="D62" s="22" t="s">
        <v>258</v>
      </c>
      <c r="E62" s="22">
        <v>201060</v>
      </c>
      <c r="F62" s="22">
        <v>1356278</v>
      </c>
      <c r="G62" s="22" t="s">
        <v>26</v>
      </c>
      <c r="H62" s="23">
        <v>42412</v>
      </c>
      <c r="I62" s="23" t="str">
        <f>VLOOKUP(G62,'Fac Type Match'!A:B,2,FALSE)</f>
        <v>Post Offices</v>
      </c>
      <c r="T62" s="19"/>
      <c r="V62" s="19"/>
    </row>
    <row r="63" spans="1:22" x14ac:dyDescent="0.3">
      <c r="A63" s="22" t="s">
        <v>519</v>
      </c>
      <c r="B63" s="22" t="s">
        <v>834</v>
      </c>
      <c r="C63" s="22" t="s">
        <v>520</v>
      </c>
      <c r="D63" s="22" t="s">
        <v>525</v>
      </c>
      <c r="E63" s="22">
        <v>381162</v>
      </c>
      <c r="F63" s="22">
        <v>1356340</v>
      </c>
      <c r="G63" s="22" t="s">
        <v>26</v>
      </c>
      <c r="H63" s="23">
        <v>42601</v>
      </c>
      <c r="I63" s="23" t="str">
        <f>VLOOKUP(G63,'Fac Type Match'!A:B,2,FALSE)</f>
        <v>Post Offices</v>
      </c>
      <c r="T63" s="19"/>
      <c r="V63" s="19"/>
    </row>
    <row r="64" spans="1:22" x14ac:dyDescent="0.3">
      <c r="A64" s="22" t="s">
        <v>354</v>
      </c>
      <c r="B64" s="22" t="s">
        <v>834</v>
      </c>
      <c r="C64" s="22" t="s">
        <v>250</v>
      </c>
      <c r="D64" s="22" t="s">
        <v>369</v>
      </c>
      <c r="E64" s="22">
        <v>281140</v>
      </c>
      <c r="F64" s="22">
        <v>1356353</v>
      </c>
      <c r="G64" s="22" t="s">
        <v>26</v>
      </c>
      <c r="H64" s="23">
        <v>39533</v>
      </c>
      <c r="I64" s="23" t="str">
        <f>VLOOKUP(G64,'Fac Type Match'!A:B,2,FALSE)</f>
        <v>Post Offices</v>
      </c>
      <c r="T64" s="19"/>
      <c r="V64" s="19"/>
    </row>
    <row r="65" spans="1:22" x14ac:dyDescent="0.3">
      <c r="A65" s="22" t="s">
        <v>519</v>
      </c>
      <c r="B65" s="22" t="s">
        <v>834</v>
      </c>
      <c r="C65" s="22" t="s">
        <v>520</v>
      </c>
      <c r="D65" s="22" t="s">
        <v>526</v>
      </c>
      <c r="E65" s="22">
        <v>381169</v>
      </c>
      <c r="F65" s="22">
        <v>1356357</v>
      </c>
      <c r="G65" s="22" t="s">
        <v>26</v>
      </c>
      <c r="H65" s="23">
        <v>40837</v>
      </c>
      <c r="I65" s="23" t="str">
        <f>VLOOKUP(G65,'Fac Type Match'!A:B,2,FALSE)</f>
        <v>Post Offices</v>
      </c>
      <c r="T65" s="19"/>
    </row>
    <row r="66" spans="1:22" x14ac:dyDescent="0.3">
      <c r="A66" s="22" t="s">
        <v>172</v>
      </c>
      <c r="B66" s="22" t="s">
        <v>834</v>
      </c>
      <c r="C66" s="22" t="s">
        <v>178</v>
      </c>
      <c r="D66" s="22" t="s">
        <v>180</v>
      </c>
      <c r="E66" s="22">
        <v>161116</v>
      </c>
      <c r="F66" s="22">
        <v>1356433</v>
      </c>
      <c r="G66" s="22" t="s">
        <v>26</v>
      </c>
      <c r="H66" s="23">
        <v>41828</v>
      </c>
      <c r="I66" s="23" t="str">
        <f>VLOOKUP(G66,'Fac Type Match'!A:B,2,FALSE)</f>
        <v>Post Offices</v>
      </c>
      <c r="T66" s="19"/>
      <c r="V66" s="19"/>
    </row>
    <row r="67" spans="1:22" x14ac:dyDescent="0.3">
      <c r="A67" s="22" t="s">
        <v>701</v>
      </c>
      <c r="B67" s="22" t="s">
        <v>833</v>
      </c>
      <c r="C67" s="22" t="s">
        <v>704</v>
      </c>
      <c r="D67" s="22" t="s">
        <v>705</v>
      </c>
      <c r="E67" s="22">
        <v>511338</v>
      </c>
      <c r="F67" s="22">
        <v>1356438</v>
      </c>
      <c r="G67" s="22" t="s">
        <v>26</v>
      </c>
      <c r="H67" s="23">
        <v>41865</v>
      </c>
      <c r="I67" s="23" t="str">
        <f>VLOOKUP(G67,'Fac Type Match'!A:B,2,FALSE)</f>
        <v>Post Offices</v>
      </c>
      <c r="T67" s="19"/>
      <c r="V67" s="19"/>
    </row>
    <row r="68" spans="1:22" x14ac:dyDescent="0.3">
      <c r="A68" s="22" t="s">
        <v>303</v>
      </c>
      <c r="B68" s="22" t="s">
        <v>833</v>
      </c>
      <c r="C68" s="22" t="s">
        <v>106</v>
      </c>
      <c r="D68" s="22" t="s">
        <v>314</v>
      </c>
      <c r="E68" s="22">
        <v>231296</v>
      </c>
      <c r="F68" s="22">
        <v>1356453</v>
      </c>
      <c r="G68" s="22" t="s">
        <v>26</v>
      </c>
      <c r="H68" s="23">
        <v>40652</v>
      </c>
      <c r="I68" s="23" t="str">
        <f>VLOOKUP(G68,'Fac Type Match'!A:B,2,FALSE)</f>
        <v>Post Offices</v>
      </c>
      <c r="T68" s="19"/>
      <c r="U68" s="19"/>
    </row>
    <row r="69" spans="1:22" x14ac:dyDescent="0.3">
      <c r="A69" s="22" t="s">
        <v>456</v>
      </c>
      <c r="B69" s="22" t="s">
        <v>833</v>
      </c>
      <c r="C69" s="22" t="s">
        <v>465</v>
      </c>
      <c r="D69" s="22" t="s">
        <v>467</v>
      </c>
      <c r="E69" s="22">
        <v>331200</v>
      </c>
      <c r="F69" s="22">
        <v>1356503</v>
      </c>
      <c r="G69" s="22" t="s">
        <v>26</v>
      </c>
      <c r="H69" s="23">
        <v>39965</v>
      </c>
      <c r="I69" s="23" t="str">
        <f>VLOOKUP(G69,'Fac Type Match'!A:B,2,FALSE)</f>
        <v>Post Offices</v>
      </c>
      <c r="T69" s="19"/>
      <c r="U69" s="19"/>
    </row>
    <row r="70" spans="1:22" x14ac:dyDescent="0.3">
      <c r="A70" s="22" t="s">
        <v>577</v>
      </c>
      <c r="B70" s="22" t="s">
        <v>833</v>
      </c>
      <c r="C70" s="22" t="s">
        <v>602</v>
      </c>
      <c r="D70" s="22" t="s">
        <v>606</v>
      </c>
      <c r="E70" s="22">
        <v>418088</v>
      </c>
      <c r="F70" s="22">
        <v>1356600</v>
      </c>
      <c r="G70" s="22" t="s">
        <v>22</v>
      </c>
      <c r="H70" s="23">
        <v>41536</v>
      </c>
      <c r="I70" s="23" t="str">
        <f>VLOOKUP(G70,'Fac Type Match'!A:B,2,FALSE)</f>
        <v>Stations/Branches</v>
      </c>
      <c r="T70" s="19"/>
    </row>
    <row r="71" spans="1:22" x14ac:dyDescent="0.3">
      <c r="A71" s="22" t="s">
        <v>577</v>
      </c>
      <c r="B71" s="22" t="s">
        <v>833</v>
      </c>
      <c r="C71" s="22" t="s">
        <v>602</v>
      </c>
      <c r="D71" s="22" t="s">
        <v>607</v>
      </c>
      <c r="E71" s="22">
        <v>411108</v>
      </c>
      <c r="F71" s="22">
        <v>1356669</v>
      </c>
      <c r="G71" s="22" t="s">
        <v>26</v>
      </c>
      <c r="H71" s="23">
        <v>40697</v>
      </c>
      <c r="I71" s="23" t="str">
        <f>VLOOKUP(G71,'Fac Type Match'!A:B,2,FALSE)</f>
        <v>Post Offices</v>
      </c>
      <c r="T71" s="19"/>
      <c r="V71" s="19"/>
    </row>
    <row r="72" spans="1:22" x14ac:dyDescent="0.3">
      <c r="A72" s="22" t="s">
        <v>720</v>
      </c>
      <c r="B72" s="22" t="s">
        <v>833</v>
      </c>
      <c r="C72" s="22" t="s">
        <v>321</v>
      </c>
      <c r="D72" s="22" t="s">
        <v>721</v>
      </c>
      <c r="E72" s="22">
        <v>501148</v>
      </c>
      <c r="F72" s="22">
        <v>1356719</v>
      </c>
      <c r="G72" s="22" t="s">
        <v>26</v>
      </c>
      <c r="H72" s="23">
        <v>42630</v>
      </c>
      <c r="I72" s="23" t="str">
        <f>VLOOKUP(G72,'Fac Type Match'!A:B,2,FALSE)</f>
        <v>Post Offices</v>
      </c>
      <c r="T72" s="19"/>
      <c r="U72" s="19"/>
    </row>
    <row r="73" spans="1:22" x14ac:dyDescent="0.3">
      <c r="A73" s="22" t="s">
        <v>738</v>
      </c>
      <c r="B73" s="22" t="s">
        <v>833</v>
      </c>
      <c r="C73" s="22" t="s">
        <v>712</v>
      </c>
      <c r="D73" s="22" t="s">
        <v>740</v>
      </c>
      <c r="E73" s="22">
        <v>551230</v>
      </c>
      <c r="F73" s="22">
        <v>1356738</v>
      </c>
      <c r="G73" s="22" t="s">
        <v>26</v>
      </c>
      <c r="H73" s="23">
        <v>42548</v>
      </c>
      <c r="I73" s="23" t="str">
        <f>VLOOKUP(G73,'Fac Type Match'!A:B,2,FALSE)</f>
        <v>Post Offices</v>
      </c>
      <c r="T73" s="19"/>
      <c r="V73" s="19"/>
    </row>
    <row r="74" spans="1:22" x14ac:dyDescent="0.3">
      <c r="A74" s="22" t="s">
        <v>738</v>
      </c>
      <c r="B74" s="22" t="s">
        <v>833</v>
      </c>
      <c r="C74" s="22" t="s">
        <v>712</v>
      </c>
      <c r="D74" s="22" t="s">
        <v>741</v>
      </c>
      <c r="E74" s="22">
        <v>551254</v>
      </c>
      <c r="F74" s="22">
        <v>1356767</v>
      </c>
      <c r="G74" s="22" t="s">
        <v>26</v>
      </c>
      <c r="H74" s="23">
        <v>41029</v>
      </c>
      <c r="I74" s="23" t="str">
        <f>VLOOKUP(G74,'Fac Type Match'!A:B,2,FALSE)</f>
        <v>Post Offices</v>
      </c>
      <c r="T74" s="19"/>
      <c r="U74" s="19"/>
    </row>
    <row r="75" spans="1:22" x14ac:dyDescent="0.3">
      <c r="A75" s="22" t="s">
        <v>577</v>
      </c>
      <c r="B75" s="22" t="s">
        <v>833</v>
      </c>
      <c r="C75" s="22" t="s">
        <v>578</v>
      </c>
      <c r="D75" s="22" t="s">
        <v>581</v>
      </c>
      <c r="E75" s="22">
        <v>411140</v>
      </c>
      <c r="F75" s="22">
        <v>1356815</v>
      </c>
      <c r="G75" s="22" t="s">
        <v>26</v>
      </c>
      <c r="H75" s="23">
        <v>41525</v>
      </c>
      <c r="I75" s="23" t="str">
        <f>VLOOKUP(G75,'Fac Type Match'!A:B,2,FALSE)</f>
        <v>Post Offices</v>
      </c>
      <c r="T75" s="19"/>
    </row>
    <row r="76" spans="1:22" x14ac:dyDescent="0.3">
      <c r="A76" s="22" t="s">
        <v>558</v>
      </c>
      <c r="B76" s="22" t="s">
        <v>15</v>
      </c>
      <c r="C76" s="22" t="s">
        <v>559</v>
      </c>
      <c r="D76" s="22" t="s">
        <v>560</v>
      </c>
      <c r="E76" s="22">
        <v>391452</v>
      </c>
      <c r="F76" s="22">
        <v>1357060</v>
      </c>
      <c r="G76" s="22" t="s">
        <v>26</v>
      </c>
      <c r="H76" s="23">
        <v>40922</v>
      </c>
      <c r="I76" s="23" t="str">
        <f>VLOOKUP(G76,'Fac Type Match'!A:B,2,FALSE)</f>
        <v>Post Offices</v>
      </c>
      <c r="T76" s="19"/>
      <c r="V76" s="19"/>
    </row>
    <row r="77" spans="1:22" x14ac:dyDescent="0.3">
      <c r="A77" s="22" t="s">
        <v>254</v>
      </c>
      <c r="B77" s="22" t="s">
        <v>834</v>
      </c>
      <c r="C77" s="22" t="s">
        <v>201</v>
      </c>
      <c r="D77" s="22" t="s">
        <v>259</v>
      </c>
      <c r="E77" s="22">
        <v>201316</v>
      </c>
      <c r="F77" s="22">
        <v>1357145</v>
      </c>
      <c r="G77" s="22" t="s">
        <v>26</v>
      </c>
      <c r="H77" s="23">
        <v>41536</v>
      </c>
      <c r="I77" s="23" t="str">
        <f>VLOOKUP(G77,'Fac Type Match'!A:B,2,FALSE)</f>
        <v>Post Offices</v>
      </c>
      <c r="T77" s="19"/>
    </row>
    <row r="78" spans="1:22" x14ac:dyDescent="0.3">
      <c r="A78" s="22" t="s">
        <v>354</v>
      </c>
      <c r="B78" s="22" t="s">
        <v>834</v>
      </c>
      <c r="C78" s="22" t="s">
        <v>250</v>
      </c>
      <c r="D78" s="22" t="s">
        <v>370</v>
      </c>
      <c r="E78" s="22">
        <v>281332</v>
      </c>
      <c r="F78" s="22">
        <v>1357192</v>
      </c>
      <c r="G78" s="22" t="s">
        <v>26</v>
      </c>
      <c r="H78" s="23">
        <v>37778</v>
      </c>
      <c r="I78" s="23" t="str">
        <f>VLOOKUP(G78,'Fac Type Match'!A:B,2,FALSE)</f>
        <v>Post Offices</v>
      </c>
      <c r="T78" s="19"/>
    </row>
    <row r="79" spans="1:22" x14ac:dyDescent="0.3">
      <c r="A79" s="22" t="s">
        <v>571</v>
      </c>
      <c r="B79" s="22" t="s">
        <v>835</v>
      </c>
      <c r="C79" s="22" t="s">
        <v>572</v>
      </c>
      <c r="D79" s="22" t="s">
        <v>574</v>
      </c>
      <c r="E79" s="22">
        <v>401472</v>
      </c>
      <c r="F79" s="22">
        <v>1357197</v>
      </c>
      <c r="G79" s="22" t="s">
        <v>26</v>
      </c>
      <c r="H79" s="23">
        <v>40866</v>
      </c>
      <c r="I79" s="23" t="str">
        <f>VLOOKUP(G79,'Fac Type Match'!A:B,2,FALSE)</f>
        <v>Post Offices</v>
      </c>
      <c r="T79" s="19"/>
    </row>
    <row r="80" spans="1:22" x14ac:dyDescent="0.3">
      <c r="A80" s="22" t="s">
        <v>738</v>
      </c>
      <c r="B80" s="22" t="s">
        <v>833</v>
      </c>
      <c r="C80" s="22" t="s">
        <v>712</v>
      </c>
      <c r="D80" s="22" t="s">
        <v>458</v>
      </c>
      <c r="E80" s="22">
        <v>551386</v>
      </c>
      <c r="F80" s="22">
        <v>1357236</v>
      </c>
      <c r="G80" s="22" t="s">
        <v>26</v>
      </c>
      <c r="H80" s="23">
        <v>41569</v>
      </c>
      <c r="I80" s="23" t="str">
        <f>VLOOKUP(G80,'Fac Type Match'!A:B,2,FALSE)</f>
        <v>Post Offices</v>
      </c>
      <c r="T80" s="19"/>
      <c r="U80" s="19"/>
    </row>
    <row r="81" spans="1:22" x14ac:dyDescent="0.3">
      <c r="A81" s="22" t="s">
        <v>456</v>
      </c>
      <c r="B81" s="22" t="s">
        <v>833</v>
      </c>
      <c r="C81" s="22" t="s">
        <v>457</v>
      </c>
      <c r="D81" s="22" t="s">
        <v>458</v>
      </c>
      <c r="E81" s="22">
        <v>333851</v>
      </c>
      <c r="F81" s="22">
        <v>1357238</v>
      </c>
      <c r="G81" s="22" t="s">
        <v>41</v>
      </c>
      <c r="H81" s="23">
        <v>41258</v>
      </c>
      <c r="I81" s="23" t="str">
        <f>VLOOKUP(G81,'Fac Type Match'!A:B,2,FALSE)</f>
        <v>Stations/Branches</v>
      </c>
      <c r="T81" s="19"/>
      <c r="U81" s="19"/>
    </row>
    <row r="82" spans="1:22" x14ac:dyDescent="0.3">
      <c r="A82" s="22" t="s">
        <v>230</v>
      </c>
      <c r="B82" s="22" t="s">
        <v>835</v>
      </c>
      <c r="C82" s="22" t="s">
        <v>145</v>
      </c>
      <c r="D82" s="22" t="s">
        <v>233</v>
      </c>
      <c r="E82" s="22">
        <v>191639</v>
      </c>
      <c r="F82" s="22">
        <v>1357291</v>
      </c>
      <c r="G82" s="22" t="s">
        <v>26</v>
      </c>
      <c r="H82" s="23">
        <v>41864</v>
      </c>
      <c r="I82" s="23" t="str">
        <f>VLOOKUP(G82,'Fac Type Match'!A:B,2,FALSE)</f>
        <v>Post Offices</v>
      </c>
      <c r="T82" s="19"/>
    </row>
    <row r="83" spans="1:22" x14ac:dyDescent="0.3">
      <c r="A83" s="22" t="s">
        <v>417</v>
      </c>
      <c r="B83" s="22" t="s">
        <v>835</v>
      </c>
      <c r="C83" s="22" t="s">
        <v>341</v>
      </c>
      <c r="D83" s="22" t="s">
        <v>420</v>
      </c>
      <c r="E83" s="22">
        <v>371616</v>
      </c>
      <c r="F83" s="22">
        <v>1357293</v>
      </c>
      <c r="G83" s="22" t="s">
        <v>26</v>
      </c>
      <c r="H83" s="23">
        <v>40521</v>
      </c>
      <c r="I83" s="23" t="str">
        <f>VLOOKUP(G83,'Fac Type Match'!A:B,2,FALSE)</f>
        <v>Post Offices</v>
      </c>
      <c r="T83" s="19"/>
      <c r="V83" s="19"/>
    </row>
    <row r="84" spans="1:22" x14ac:dyDescent="0.3">
      <c r="A84" s="22" t="s">
        <v>417</v>
      </c>
      <c r="B84" s="22" t="s">
        <v>835</v>
      </c>
      <c r="C84" s="22" t="s">
        <v>341</v>
      </c>
      <c r="D84" s="22" t="s">
        <v>421</v>
      </c>
      <c r="E84" s="22">
        <v>371648</v>
      </c>
      <c r="F84" s="22">
        <v>1357330</v>
      </c>
      <c r="G84" s="22" t="s">
        <v>26</v>
      </c>
      <c r="H84" s="23">
        <v>40829</v>
      </c>
      <c r="I84" s="23" t="str">
        <f>VLOOKUP(G84,'Fac Type Match'!A:B,2,FALSE)</f>
        <v>Post Offices</v>
      </c>
      <c r="T84" s="19"/>
    </row>
    <row r="85" spans="1:22" x14ac:dyDescent="0.3">
      <c r="A85" s="22" t="s">
        <v>111</v>
      </c>
      <c r="B85" s="22" t="s">
        <v>15</v>
      </c>
      <c r="C85" s="22" t="s">
        <v>112</v>
      </c>
      <c r="D85" s="22" t="s">
        <v>113</v>
      </c>
      <c r="E85" s="22">
        <v>111425</v>
      </c>
      <c r="F85" s="22">
        <v>1357374</v>
      </c>
      <c r="G85" s="22" t="s">
        <v>26</v>
      </c>
      <c r="H85" s="23">
        <v>42620</v>
      </c>
      <c r="I85" s="23" t="str">
        <f>VLOOKUP(G85,'Fac Type Match'!A:B,2,FALSE)</f>
        <v>Post Offices</v>
      </c>
      <c r="T85" s="19"/>
      <c r="V85" s="19"/>
    </row>
    <row r="86" spans="1:22" x14ac:dyDescent="0.3">
      <c r="A86" s="22" t="s">
        <v>230</v>
      </c>
      <c r="B86" s="22" t="s">
        <v>835</v>
      </c>
      <c r="C86" s="22" t="s">
        <v>145</v>
      </c>
      <c r="D86" s="22" t="s">
        <v>234</v>
      </c>
      <c r="E86" s="22">
        <v>191683</v>
      </c>
      <c r="F86" s="22">
        <v>1357386</v>
      </c>
      <c r="G86" s="22" t="s">
        <v>26</v>
      </c>
      <c r="H86" s="23">
        <v>42615</v>
      </c>
      <c r="I86" s="23" t="str">
        <f>VLOOKUP(G86,'Fac Type Match'!A:B,2,FALSE)</f>
        <v>Post Offices</v>
      </c>
      <c r="T86" s="19"/>
    </row>
    <row r="87" spans="1:22" x14ac:dyDescent="0.3">
      <c r="A87" s="22" t="s">
        <v>738</v>
      </c>
      <c r="B87" s="22" t="s">
        <v>833</v>
      </c>
      <c r="C87" s="22" t="s">
        <v>712</v>
      </c>
      <c r="D87" s="22" t="s">
        <v>742</v>
      </c>
      <c r="E87" s="22">
        <v>551410</v>
      </c>
      <c r="F87" s="22">
        <v>1357410</v>
      </c>
      <c r="G87" s="22" t="s">
        <v>26</v>
      </c>
      <c r="H87" s="23">
        <v>40694</v>
      </c>
      <c r="I87" s="23" t="str">
        <f>VLOOKUP(G87,'Fac Type Match'!A:B,2,FALSE)</f>
        <v>Post Offices</v>
      </c>
      <c r="T87" s="19"/>
    </row>
    <row r="88" spans="1:22" x14ac:dyDescent="0.3">
      <c r="A88" s="22" t="s">
        <v>558</v>
      </c>
      <c r="B88" s="22" t="s">
        <v>15</v>
      </c>
      <c r="C88" s="22" t="s">
        <v>559</v>
      </c>
      <c r="D88" s="22" t="s">
        <v>561</v>
      </c>
      <c r="E88" s="22">
        <v>391595</v>
      </c>
      <c r="F88" s="22">
        <v>1357495</v>
      </c>
      <c r="G88" s="22" t="s">
        <v>26</v>
      </c>
      <c r="H88" s="23">
        <v>40670</v>
      </c>
      <c r="I88" s="23" t="str">
        <f>VLOOKUP(G88,'Fac Type Match'!A:B,2,FALSE)</f>
        <v>Post Offices</v>
      </c>
      <c r="T88" s="19"/>
    </row>
    <row r="89" spans="1:22" x14ac:dyDescent="0.3">
      <c r="A89" s="22" t="s">
        <v>45</v>
      </c>
      <c r="B89" s="22" t="s">
        <v>835</v>
      </c>
      <c r="C89" s="22" t="s">
        <v>51</v>
      </c>
      <c r="D89" s="22" t="s">
        <v>56</v>
      </c>
      <c r="E89" s="22">
        <v>54549</v>
      </c>
      <c r="F89" s="22">
        <v>1357557</v>
      </c>
      <c r="G89" s="22" t="s">
        <v>22</v>
      </c>
      <c r="H89" s="23">
        <v>42216</v>
      </c>
      <c r="I89" s="23" t="str">
        <f>VLOOKUP(G89,'Fac Type Match'!A:B,2,FALSE)</f>
        <v>Stations/Branches</v>
      </c>
      <c r="T89" s="19"/>
      <c r="V89" s="19"/>
    </row>
    <row r="90" spans="1:22" x14ac:dyDescent="0.3">
      <c r="A90" s="22" t="s">
        <v>661</v>
      </c>
      <c r="B90" s="22" t="s">
        <v>15</v>
      </c>
      <c r="C90" s="22" t="s">
        <v>684</v>
      </c>
      <c r="D90" s="22" t="s">
        <v>686</v>
      </c>
      <c r="E90" s="22">
        <v>481635</v>
      </c>
      <c r="F90" s="22">
        <v>1357649</v>
      </c>
      <c r="G90" s="22" t="s">
        <v>26</v>
      </c>
      <c r="H90" s="23">
        <v>41929</v>
      </c>
      <c r="I90" s="23" t="str">
        <f>VLOOKUP(G90,'Fac Type Match'!A:B,2,FALSE)</f>
        <v>Post Offices</v>
      </c>
      <c r="T90" s="19"/>
      <c r="V90" s="19"/>
    </row>
    <row r="91" spans="1:22" x14ac:dyDescent="0.3">
      <c r="A91" s="22" t="s">
        <v>632</v>
      </c>
      <c r="B91" s="22" t="s">
        <v>15</v>
      </c>
      <c r="C91" s="22" t="s">
        <v>633</v>
      </c>
      <c r="D91" s="22" t="s">
        <v>634</v>
      </c>
      <c r="E91" s="22">
        <v>451460</v>
      </c>
      <c r="F91" s="22">
        <v>1357657</v>
      </c>
      <c r="G91" s="22" t="s">
        <v>26</v>
      </c>
      <c r="H91" s="23">
        <v>42380</v>
      </c>
      <c r="I91" s="23" t="str">
        <f>VLOOKUP(G91,'Fac Type Match'!A:B,2,FALSE)</f>
        <v>Post Offices</v>
      </c>
      <c r="T91" s="19"/>
      <c r="U91" s="19"/>
    </row>
    <row r="92" spans="1:22" x14ac:dyDescent="0.3">
      <c r="A92" s="22" t="s">
        <v>200</v>
      </c>
      <c r="B92" s="22" t="s">
        <v>834</v>
      </c>
      <c r="C92" s="22" t="s">
        <v>207</v>
      </c>
      <c r="D92" s="22" t="s">
        <v>211</v>
      </c>
      <c r="E92" s="22">
        <v>171485</v>
      </c>
      <c r="F92" s="22">
        <v>1357702</v>
      </c>
      <c r="G92" s="22" t="s">
        <v>26</v>
      </c>
      <c r="H92" s="23">
        <v>42419</v>
      </c>
      <c r="I92" s="23" t="str">
        <f>VLOOKUP(G92,'Fac Type Match'!A:B,2,FALSE)</f>
        <v>Post Offices</v>
      </c>
      <c r="T92" s="19"/>
      <c r="V92" s="19"/>
    </row>
    <row r="93" spans="1:22" x14ac:dyDescent="0.3">
      <c r="A93" s="22" t="s">
        <v>395</v>
      </c>
      <c r="B93" s="22" t="s">
        <v>15</v>
      </c>
      <c r="C93" s="22" t="s">
        <v>33</v>
      </c>
      <c r="D93" s="22" t="s">
        <v>396</v>
      </c>
      <c r="E93" s="22">
        <v>271404</v>
      </c>
      <c r="F93" s="22">
        <v>1357723</v>
      </c>
      <c r="G93" s="22" t="s">
        <v>26</v>
      </c>
      <c r="H93" s="23">
        <v>41246</v>
      </c>
      <c r="I93" s="23" t="str">
        <f>VLOOKUP(G93,'Fac Type Match'!A:B,2,FALSE)</f>
        <v>Post Offices</v>
      </c>
      <c r="T93" s="19"/>
      <c r="V93" s="19"/>
    </row>
    <row r="94" spans="1:22" x14ac:dyDescent="0.3">
      <c r="A94" s="22" t="s">
        <v>558</v>
      </c>
      <c r="B94" s="22" t="s">
        <v>15</v>
      </c>
      <c r="C94" s="22" t="s">
        <v>559</v>
      </c>
      <c r="D94" s="22" t="s">
        <v>562</v>
      </c>
      <c r="E94" s="22">
        <v>391683</v>
      </c>
      <c r="F94" s="22">
        <v>1357855</v>
      </c>
      <c r="G94" s="22" t="s">
        <v>26</v>
      </c>
      <c r="H94" s="23">
        <v>41187</v>
      </c>
      <c r="I94" s="23" t="str">
        <f>VLOOKUP(G94,'Fac Type Match'!A:B,2,FALSE)</f>
        <v>Post Offices</v>
      </c>
      <c r="T94" s="19"/>
      <c r="V94" s="19"/>
    </row>
    <row r="95" spans="1:22" x14ac:dyDescent="0.3">
      <c r="A95" s="22" t="s">
        <v>483</v>
      </c>
      <c r="B95" s="22" t="s">
        <v>833</v>
      </c>
      <c r="C95" s="22" t="s">
        <v>489</v>
      </c>
      <c r="D95" s="22" t="s">
        <v>492</v>
      </c>
      <c r="E95" s="22">
        <v>351510</v>
      </c>
      <c r="F95" s="22">
        <v>1357929</v>
      </c>
      <c r="G95" s="22" t="s">
        <v>26</v>
      </c>
      <c r="H95" s="23">
        <v>39958</v>
      </c>
      <c r="I95" s="23" t="str">
        <f>VLOOKUP(G95,'Fac Type Match'!A:B,2,FALSE)</f>
        <v>Post Offices</v>
      </c>
      <c r="T95" s="19"/>
      <c r="V95" s="19"/>
    </row>
    <row r="96" spans="1:22" x14ac:dyDescent="0.3">
      <c r="A96" s="22" t="s">
        <v>93</v>
      </c>
      <c r="B96" s="22" t="s">
        <v>835</v>
      </c>
      <c r="C96" s="22" t="s">
        <v>94</v>
      </c>
      <c r="D96" s="22" t="s">
        <v>96</v>
      </c>
      <c r="E96" s="22">
        <v>71620</v>
      </c>
      <c r="F96" s="22">
        <v>1358016</v>
      </c>
      <c r="G96" s="22" t="s">
        <v>26</v>
      </c>
      <c r="H96" s="23">
        <v>42309</v>
      </c>
      <c r="I96" s="23" t="str">
        <f>VLOOKUP(G96,'Fac Type Match'!A:B,2,FALSE)</f>
        <v>Post Offices</v>
      </c>
      <c r="T96" s="19"/>
      <c r="V96" s="19"/>
    </row>
    <row r="97" spans="1:22" x14ac:dyDescent="0.3">
      <c r="A97" s="22" t="s">
        <v>45</v>
      </c>
      <c r="B97" s="22" t="s">
        <v>835</v>
      </c>
      <c r="C97" s="22" t="s">
        <v>75</v>
      </c>
      <c r="D97" s="22" t="s">
        <v>78</v>
      </c>
      <c r="E97" s="22">
        <v>56807</v>
      </c>
      <c r="F97" s="22">
        <v>1358103</v>
      </c>
      <c r="G97" s="22" t="s">
        <v>22</v>
      </c>
      <c r="H97" s="23">
        <v>42485</v>
      </c>
      <c r="I97" s="23" t="str">
        <f>VLOOKUP(G97,'Fac Type Match'!A:B,2,FALSE)</f>
        <v>Stations/Branches</v>
      </c>
      <c r="T97" s="19"/>
      <c r="V97" s="19"/>
    </row>
    <row r="98" spans="1:22" x14ac:dyDescent="0.3">
      <c r="A98" s="22" t="s">
        <v>640</v>
      </c>
      <c r="B98" s="22" t="s">
        <v>835</v>
      </c>
      <c r="C98" s="22" t="s">
        <v>341</v>
      </c>
      <c r="D98" s="22" t="s">
        <v>642</v>
      </c>
      <c r="E98" s="22">
        <v>461710</v>
      </c>
      <c r="F98" s="22">
        <v>1358138</v>
      </c>
      <c r="G98" s="22" t="s">
        <v>26</v>
      </c>
      <c r="H98" s="23">
        <v>39812</v>
      </c>
      <c r="I98" s="23" t="str">
        <f>VLOOKUP(G98,'Fac Type Match'!A:B,2,FALSE)</f>
        <v>Post Offices</v>
      </c>
      <c r="T98" s="19"/>
      <c r="U98" s="19"/>
    </row>
    <row r="99" spans="1:22" x14ac:dyDescent="0.3">
      <c r="A99" s="22" t="s">
        <v>303</v>
      </c>
      <c r="B99" s="22" t="s">
        <v>833</v>
      </c>
      <c r="C99" s="22" t="s">
        <v>304</v>
      </c>
      <c r="D99" s="22" t="s">
        <v>306</v>
      </c>
      <c r="E99" s="22">
        <v>231944</v>
      </c>
      <c r="F99" s="22">
        <v>1358214</v>
      </c>
      <c r="G99" s="22" t="s">
        <v>26</v>
      </c>
      <c r="H99" s="23">
        <v>40768</v>
      </c>
      <c r="I99" s="23" t="str">
        <f>VLOOKUP(G99,'Fac Type Match'!A:B,2,FALSE)</f>
        <v>Post Offices</v>
      </c>
      <c r="T99" s="19"/>
    </row>
    <row r="100" spans="1:22" x14ac:dyDescent="0.3">
      <c r="A100" s="22" t="s">
        <v>172</v>
      </c>
      <c r="B100" s="22" t="s">
        <v>834</v>
      </c>
      <c r="C100" s="22" t="s">
        <v>178</v>
      </c>
      <c r="D100" s="22" t="s">
        <v>181</v>
      </c>
      <c r="E100" s="22">
        <v>161626</v>
      </c>
      <c r="F100" s="22">
        <v>1358249</v>
      </c>
      <c r="G100" s="22" t="s">
        <v>26</v>
      </c>
      <c r="H100" s="23">
        <v>40984</v>
      </c>
      <c r="I100" s="23" t="str">
        <f>VLOOKUP(G100,'Fac Type Match'!A:B,2,FALSE)</f>
        <v>Post Offices</v>
      </c>
      <c r="T100" s="19"/>
      <c r="U100" s="19"/>
    </row>
    <row r="101" spans="1:22" x14ac:dyDescent="0.3">
      <c r="A101" s="22" t="s">
        <v>111</v>
      </c>
      <c r="B101" s="22" t="s">
        <v>15</v>
      </c>
      <c r="C101" s="22" t="s">
        <v>122</v>
      </c>
      <c r="D101" s="22" t="s">
        <v>123</v>
      </c>
      <c r="E101" s="22">
        <v>111666</v>
      </c>
      <c r="F101" s="22">
        <v>1358296</v>
      </c>
      <c r="G101" s="22" t="s">
        <v>41</v>
      </c>
      <c r="H101" s="23">
        <v>40563</v>
      </c>
      <c r="I101" s="23" t="str">
        <f>VLOOKUP(G101,'Fac Type Match'!A:B,2,FALSE)</f>
        <v>Stations/Branches</v>
      </c>
      <c r="T101" s="19"/>
      <c r="U101" s="19"/>
    </row>
    <row r="102" spans="1:22" x14ac:dyDescent="0.3">
      <c r="A102" s="22" t="s">
        <v>144</v>
      </c>
      <c r="B102" s="22" t="s">
        <v>834</v>
      </c>
      <c r="C102" s="22" t="s">
        <v>148</v>
      </c>
      <c r="D102" s="22" t="s">
        <v>156</v>
      </c>
      <c r="E102" s="22">
        <v>181773</v>
      </c>
      <c r="F102" s="22">
        <v>1358418</v>
      </c>
      <c r="G102" s="22" t="s">
        <v>22</v>
      </c>
      <c r="H102" s="23">
        <v>41934</v>
      </c>
      <c r="I102" s="23" t="str">
        <f>VLOOKUP(G102,'Fac Type Match'!A:B,2,FALSE)</f>
        <v>Stations/Branches</v>
      </c>
      <c r="T102" s="19"/>
    </row>
    <row r="103" spans="1:22" x14ac:dyDescent="0.3">
      <c r="A103" s="22" t="s">
        <v>144</v>
      </c>
      <c r="B103" s="22" t="s">
        <v>834</v>
      </c>
      <c r="C103" s="22" t="s">
        <v>148</v>
      </c>
      <c r="D103" s="22" t="s">
        <v>150</v>
      </c>
      <c r="E103" s="22">
        <v>181800</v>
      </c>
      <c r="F103" s="22">
        <v>1358463</v>
      </c>
      <c r="G103" s="22" t="s">
        <v>26</v>
      </c>
      <c r="H103" s="23">
        <v>40735</v>
      </c>
      <c r="I103" s="23" t="str">
        <f>VLOOKUP(G103,'Fac Type Match'!A:B,2,FALSE)</f>
        <v>Post Offices</v>
      </c>
      <c r="T103" s="19"/>
      <c r="U103" s="19"/>
    </row>
    <row r="104" spans="1:22" x14ac:dyDescent="0.3">
      <c r="A104" s="22" t="s">
        <v>230</v>
      </c>
      <c r="B104" s="22" t="s">
        <v>835</v>
      </c>
      <c r="C104" s="22" t="s">
        <v>145</v>
      </c>
      <c r="D104" s="22" t="s">
        <v>235</v>
      </c>
      <c r="E104" s="22">
        <v>191969</v>
      </c>
      <c r="F104" s="22">
        <v>1358508</v>
      </c>
      <c r="G104" s="22" t="s">
        <v>26</v>
      </c>
      <c r="H104" s="23">
        <v>40855</v>
      </c>
      <c r="I104" s="23" t="str">
        <f>VLOOKUP(G104,'Fac Type Match'!A:B,2,FALSE)</f>
        <v>Post Offices</v>
      </c>
      <c r="T104" s="19"/>
      <c r="V104" s="19"/>
    </row>
    <row r="105" spans="1:22" x14ac:dyDescent="0.3">
      <c r="A105" s="22" t="s">
        <v>172</v>
      </c>
      <c r="B105" s="22" t="s">
        <v>834</v>
      </c>
      <c r="C105" s="22" t="s">
        <v>178</v>
      </c>
      <c r="D105" s="22" t="s">
        <v>182</v>
      </c>
      <c r="E105" s="22">
        <v>161662</v>
      </c>
      <c r="F105" s="22">
        <v>1358510</v>
      </c>
      <c r="G105" s="22" t="s">
        <v>26</v>
      </c>
      <c r="H105" s="23">
        <v>40673</v>
      </c>
      <c r="I105" s="23" t="str">
        <f>VLOOKUP(G105,'Fac Type Match'!A:B,2,FALSE)</f>
        <v>Post Offices</v>
      </c>
      <c r="T105" s="19"/>
      <c r="V105" s="19"/>
    </row>
    <row r="106" spans="1:22" x14ac:dyDescent="0.3">
      <c r="A106" s="22" t="s">
        <v>45</v>
      </c>
      <c r="B106" s="22" t="s">
        <v>835</v>
      </c>
      <c r="C106" s="22" t="s">
        <v>70</v>
      </c>
      <c r="D106" s="22" t="s">
        <v>71</v>
      </c>
      <c r="E106" s="22">
        <v>55562</v>
      </c>
      <c r="F106" s="22">
        <v>1358662</v>
      </c>
      <c r="G106" s="22" t="s">
        <v>41</v>
      </c>
      <c r="H106" s="23">
        <v>36527</v>
      </c>
      <c r="I106" s="23" t="str">
        <f>VLOOKUP(G106,'Fac Type Match'!A:B,2,FALSE)</f>
        <v>Stations/Branches</v>
      </c>
      <c r="T106" s="19"/>
      <c r="U106" s="19"/>
    </row>
    <row r="107" spans="1:22" x14ac:dyDescent="0.3">
      <c r="A107" s="22" t="s">
        <v>519</v>
      </c>
      <c r="B107" s="22" t="s">
        <v>834</v>
      </c>
      <c r="C107" s="22" t="s">
        <v>285</v>
      </c>
      <c r="D107" s="22" t="s">
        <v>541</v>
      </c>
      <c r="E107" s="22">
        <v>381757</v>
      </c>
      <c r="F107" s="22">
        <v>1358699</v>
      </c>
      <c r="G107" s="22" t="s">
        <v>26</v>
      </c>
      <c r="H107" s="23">
        <v>41536</v>
      </c>
      <c r="I107" s="23" t="str">
        <f>VLOOKUP(G107,'Fac Type Match'!A:B,2,FALSE)</f>
        <v>Post Offices</v>
      </c>
      <c r="T107" s="19"/>
      <c r="V107" s="19"/>
    </row>
    <row r="108" spans="1:22" x14ac:dyDescent="0.3">
      <c r="A108" s="22" t="s">
        <v>725</v>
      </c>
      <c r="B108" s="22" t="s">
        <v>835</v>
      </c>
      <c r="C108" s="22" t="s">
        <v>727</v>
      </c>
      <c r="D108" s="22" t="s">
        <v>729</v>
      </c>
      <c r="E108" s="22">
        <v>547607</v>
      </c>
      <c r="F108" s="22">
        <v>1358766</v>
      </c>
      <c r="G108" s="22" t="s">
        <v>54</v>
      </c>
      <c r="H108" s="23">
        <v>40737</v>
      </c>
      <c r="I108" s="23" t="str">
        <f>VLOOKUP(G108,'Fac Type Match'!A:B,2,FALSE)</f>
        <v>Stations/Branches</v>
      </c>
      <c r="T108" s="19"/>
      <c r="V108" s="19"/>
    </row>
    <row r="109" spans="1:22" x14ac:dyDescent="0.3">
      <c r="A109" s="22" t="s">
        <v>354</v>
      </c>
      <c r="B109" s="22" t="s">
        <v>834</v>
      </c>
      <c r="C109" s="22" t="s">
        <v>250</v>
      </c>
      <c r="D109" s="22" t="s">
        <v>371</v>
      </c>
      <c r="E109" s="22">
        <v>281686</v>
      </c>
      <c r="F109" s="22">
        <v>1358848</v>
      </c>
      <c r="G109" s="22" t="s">
        <v>26</v>
      </c>
      <c r="H109" s="23">
        <v>42371</v>
      </c>
      <c r="I109" s="23" t="str">
        <f>VLOOKUP(G109,'Fac Type Match'!A:B,2,FALSE)</f>
        <v>Post Offices</v>
      </c>
      <c r="T109" s="19"/>
      <c r="V109" s="19"/>
    </row>
    <row r="110" spans="1:22" x14ac:dyDescent="0.3">
      <c r="A110" s="22" t="s">
        <v>340</v>
      </c>
      <c r="B110" s="22" t="s">
        <v>834</v>
      </c>
      <c r="C110" s="22" t="s">
        <v>344</v>
      </c>
      <c r="D110" s="22" t="s">
        <v>346</v>
      </c>
      <c r="E110" s="22">
        <v>268334</v>
      </c>
      <c r="F110" s="22">
        <v>1358866</v>
      </c>
      <c r="G110" s="22" t="s">
        <v>22</v>
      </c>
      <c r="H110" s="23">
        <v>42321</v>
      </c>
      <c r="I110" s="23" t="str">
        <f>VLOOKUP(G110,'Fac Type Match'!A:B,2,FALSE)</f>
        <v>Stations/Branches</v>
      </c>
      <c r="T110" s="19"/>
      <c r="U110" s="19"/>
    </row>
    <row r="111" spans="1:22" x14ac:dyDescent="0.3">
      <c r="A111" s="22" t="s">
        <v>230</v>
      </c>
      <c r="B111" s="22" t="s">
        <v>835</v>
      </c>
      <c r="C111" s="22" t="s">
        <v>145</v>
      </c>
      <c r="D111" s="22" t="s">
        <v>236</v>
      </c>
      <c r="E111" s="22">
        <v>192101</v>
      </c>
      <c r="F111" s="22">
        <v>1359166</v>
      </c>
      <c r="G111" s="22" t="s">
        <v>26</v>
      </c>
      <c r="H111" s="23">
        <v>40803</v>
      </c>
      <c r="I111" s="23" t="str">
        <f>VLOOKUP(G111,'Fac Type Match'!A:B,2,FALSE)</f>
        <v>Post Offices</v>
      </c>
      <c r="T111" s="19"/>
      <c r="U111" s="19"/>
    </row>
    <row r="112" spans="1:22" x14ac:dyDescent="0.3">
      <c r="A112" s="22" t="s">
        <v>577</v>
      </c>
      <c r="B112" s="22" t="s">
        <v>833</v>
      </c>
      <c r="C112" s="22" t="s">
        <v>602</v>
      </c>
      <c r="D112" s="22" t="s">
        <v>608</v>
      </c>
      <c r="E112" s="22">
        <v>411656</v>
      </c>
      <c r="F112" s="22">
        <v>1359228</v>
      </c>
      <c r="G112" s="22" t="s">
        <v>26</v>
      </c>
      <c r="H112" s="23">
        <v>42454</v>
      </c>
      <c r="I112" s="23" t="str">
        <f>VLOOKUP(G112,'Fac Type Match'!A:B,2,FALSE)</f>
        <v>Post Offices</v>
      </c>
      <c r="T112" s="19"/>
      <c r="V112" s="19"/>
    </row>
    <row r="113" spans="1:22" x14ac:dyDescent="0.3">
      <c r="A113" s="22" t="s">
        <v>254</v>
      </c>
      <c r="B113" s="22" t="s">
        <v>834</v>
      </c>
      <c r="C113" s="22" t="s">
        <v>285</v>
      </c>
      <c r="D113" s="22" t="s">
        <v>286</v>
      </c>
      <c r="E113" s="22">
        <v>201728</v>
      </c>
      <c r="F113" s="22">
        <v>1359262</v>
      </c>
      <c r="G113" s="22" t="s">
        <v>26</v>
      </c>
      <c r="H113" s="23">
        <v>42454</v>
      </c>
      <c r="I113" s="23" t="str">
        <f>VLOOKUP(G113,'Fac Type Match'!A:B,2,FALSE)</f>
        <v>Post Offices</v>
      </c>
      <c r="T113" s="19"/>
    </row>
    <row r="114" spans="1:22" x14ac:dyDescent="0.3">
      <c r="A114" s="22" t="s">
        <v>417</v>
      </c>
      <c r="B114" s="22" t="s">
        <v>835</v>
      </c>
      <c r="C114" s="22" t="s">
        <v>341</v>
      </c>
      <c r="D114" s="22" t="s">
        <v>422</v>
      </c>
      <c r="E114" s="22">
        <v>372032</v>
      </c>
      <c r="F114" s="22">
        <v>1359434</v>
      </c>
      <c r="G114" s="22" t="s">
        <v>26</v>
      </c>
      <c r="H114" s="23">
        <v>39857</v>
      </c>
      <c r="I114" s="23" t="str">
        <f>VLOOKUP(G114,'Fac Type Match'!A:B,2,FALSE)</f>
        <v>Post Offices</v>
      </c>
      <c r="T114" s="19"/>
    </row>
    <row r="115" spans="1:22" x14ac:dyDescent="0.3">
      <c r="A115" s="22" t="s">
        <v>442</v>
      </c>
      <c r="B115" s="22" t="s">
        <v>835</v>
      </c>
      <c r="C115" s="22" t="s">
        <v>145</v>
      </c>
      <c r="D115" s="22" t="s">
        <v>444</v>
      </c>
      <c r="E115" s="22">
        <v>302130</v>
      </c>
      <c r="F115" s="22">
        <v>1359701</v>
      </c>
      <c r="G115" s="22" t="s">
        <v>26</v>
      </c>
      <c r="H115" s="23">
        <v>42194</v>
      </c>
      <c r="I115" s="23" t="str">
        <f>VLOOKUP(G115,'Fac Type Match'!A:B,2,FALSE)</f>
        <v>Post Offices</v>
      </c>
      <c r="T115" s="19"/>
      <c r="V115" s="19"/>
    </row>
    <row r="116" spans="1:22" x14ac:dyDescent="0.3">
      <c r="A116" s="22" t="s">
        <v>661</v>
      </c>
      <c r="B116" s="22" t="s">
        <v>15</v>
      </c>
      <c r="C116" s="22" t="s">
        <v>684</v>
      </c>
      <c r="D116" s="22" t="s">
        <v>687</v>
      </c>
      <c r="E116" s="22">
        <v>482110</v>
      </c>
      <c r="F116" s="22">
        <v>1359743</v>
      </c>
      <c r="G116" s="22" t="s">
        <v>26</v>
      </c>
      <c r="H116" s="23">
        <v>42144</v>
      </c>
      <c r="I116" s="23" t="str">
        <f>VLOOKUP(G116,'Fac Type Match'!A:B,2,FALSE)</f>
        <v>Post Offices</v>
      </c>
      <c r="T116" s="19"/>
      <c r="V116" s="19"/>
    </row>
    <row r="117" spans="1:22" x14ac:dyDescent="0.3">
      <c r="A117" s="22" t="s">
        <v>45</v>
      </c>
      <c r="B117" s="22" t="s">
        <v>835</v>
      </c>
      <c r="C117" s="22" t="s">
        <v>70</v>
      </c>
      <c r="D117" s="22" t="s">
        <v>72</v>
      </c>
      <c r="E117" s="22">
        <v>51908</v>
      </c>
      <c r="F117" s="22">
        <v>1359807</v>
      </c>
      <c r="G117" s="22" t="s">
        <v>26</v>
      </c>
      <c r="H117" s="23">
        <v>36527</v>
      </c>
      <c r="I117" s="23" t="str">
        <f>VLOOKUP(G117,'Fac Type Match'!A:B,2,FALSE)</f>
        <v>Post Offices</v>
      </c>
      <c r="T117" s="19"/>
      <c r="V117" s="19"/>
    </row>
    <row r="118" spans="1:22" x14ac:dyDescent="0.3">
      <c r="A118" s="22" t="s">
        <v>483</v>
      </c>
      <c r="B118" s="22" t="s">
        <v>833</v>
      </c>
      <c r="C118" s="22" t="s">
        <v>484</v>
      </c>
      <c r="D118" s="22" t="s">
        <v>485</v>
      </c>
      <c r="E118" s="22">
        <v>351990</v>
      </c>
      <c r="F118" s="22">
        <v>1359840</v>
      </c>
      <c r="G118" s="22" t="s">
        <v>26</v>
      </c>
      <c r="H118" s="23">
        <v>40574</v>
      </c>
      <c r="I118" s="23" t="str">
        <f>VLOOKUP(G118,'Fac Type Match'!A:B,2,FALSE)</f>
        <v>Post Offices</v>
      </c>
      <c r="T118" s="19"/>
      <c r="V118" s="19"/>
    </row>
    <row r="119" spans="1:22" x14ac:dyDescent="0.3">
      <c r="A119" s="22" t="s">
        <v>303</v>
      </c>
      <c r="B119" s="22" t="s">
        <v>833</v>
      </c>
      <c r="C119" s="22" t="s">
        <v>304</v>
      </c>
      <c r="D119" s="22" t="s">
        <v>307</v>
      </c>
      <c r="E119" s="22">
        <v>232304</v>
      </c>
      <c r="F119" s="22">
        <v>1359844</v>
      </c>
      <c r="G119" s="22" t="s">
        <v>26</v>
      </c>
      <c r="H119" s="23">
        <v>41451</v>
      </c>
      <c r="I119" s="23" t="str">
        <f>VLOOKUP(G119,'Fac Type Match'!A:B,2,FALSE)</f>
        <v>Post Offices</v>
      </c>
      <c r="T119" s="19"/>
      <c r="V119" s="19"/>
    </row>
    <row r="120" spans="1:22" x14ac:dyDescent="0.3">
      <c r="A120" s="22" t="s">
        <v>254</v>
      </c>
      <c r="B120" s="22" t="s">
        <v>834</v>
      </c>
      <c r="C120" s="22" t="s">
        <v>201</v>
      </c>
      <c r="D120" s="22" t="s">
        <v>260</v>
      </c>
      <c r="E120" s="22">
        <v>201872</v>
      </c>
      <c r="F120" s="22">
        <v>1359863</v>
      </c>
      <c r="G120" s="22" t="s">
        <v>26</v>
      </c>
      <c r="H120" s="23">
        <v>41012</v>
      </c>
      <c r="I120" s="23" t="str">
        <f>VLOOKUP(G120,'Fac Type Match'!A:B,2,FALSE)</f>
        <v>Post Offices</v>
      </c>
      <c r="T120" s="19"/>
      <c r="V120" s="19"/>
    </row>
    <row r="121" spans="1:22" x14ac:dyDescent="0.3">
      <c r="A121" s="22" t="s">
        <v>395</v>
      </c>
      <c r="B121" s="22" t="s">
        <v>15</v>
      </c>
      <c r="C121" s="22" t="s">
        <v>33</v>
      </c>
      <c r="D121" s="22" t="s">
        <v>397</v>
      </c>
      <c r="E121" s="22">
        <v>271833</v>
      </c>
      <c r="F121" s="22">
        <v>1359880</v>
      </c>
      <c r="G121" s="22" t="s">
        <v>26</v>
      </c>
      <c r="H121" s="23">
        <v>42612</v>
      </c>
      <c r="I121" s="23" t="str">
        <f>VLOOKUP(G121,'Fac Type Match'!A:B,2,FALSE)</f>
        <v>Post Offices</v>
      </c>
      <c r="T121" s="19"/>
      <c r="V121" s="19"/>
    </row>
    <row r="122" spans="1:22" x14ac:dyDescent="0.3">
      <c r="A122" s="22" t="s">
        <v>519</v>
      </c>
      <c r="B122" s="22" t="s">
        <v>834</v>
      </c>
      <c r="C122" s="22" t="s">
        <v>285</v>
      </c>
      <c r="D122" s="22" t="s">
        <v>542</v>
      </c>
      <c r="E122" s="22">
        <v>382002</v>
      </c>
      <c r="F122" s="22">
        <v>1359989</v>
      </c>
      <c r="G122" s="22" t="s">
        <v>26</v>
      </c>
      <c r="H122" s="23">
        <v>42244</v>
      </c>
      <c r="I122" s="23" t="str">
        <f>VLOOKUP(G122,'Fac Type Match'!A:B,2,FALSE)</f>
        <v>Post Offices</v>
      </c>
      <c r="T122" s="19"/>
      <c r="V122" s="19"/>
    </row>
    <row r="123" spans="1:22" x14ac:dyDescent="0.3">
      <c r="A123" s="22" t="s">
        <v>407</v>
      </c>
      <c r="B123" s="22" t="s">
        <v>15</v>
      </c>
      <c r="C123" s="22" t="s">
        <v>408</v>
      </c>
      <c r="D123" s="22" t="s">
        <v>409</v>
      </c>
      <c r="E123" s="22">
        <v>361944</v>
      </c>
      <c r="F123" s="22">
        <v>1360057</v>
      </c>
      <c r="G123" s="22" t="s">
        <v>26</v>
      </c>
      <c r="H123" s="23">
        <v>40512</v>
      </c>
      <c r="I123" s="23" t="str">
        <f>VLOOKUP(G123,'Fac Type Match'!A:B,2,FALSE)</f>
        <v>Post Offices</v>
      </c>
      <c r="T123" s="19"/>
      <c r="U123" s="19"/>
    </row>
    <row r="124" spans="1:22" x14ac:dyDescent="0.3">
      <c r="A124" s="22" t="s">
        <v>354</v>
      </c>
      <c r="B124" s="22" t="s">
        <v>834</v>
      </c>
      <c r="C124" s="22" t="s">
        <v>250</v>
      </c>
      <c r="D124" s="22" t="s">
        <v>372</v>
      </c>
      <c r="E124" s="22">
        <v>281938</v>
      </c>
      <c r="F124" s="22">
        <v>1360169</v>
      </c>
      <c r="G124" s="22" t="s">
        <v>26</v>
      </c>
      <c r="H124" s="23">
        <v>42523</v>
      </c>
      <c r="I124" s="23" t="str">
        <f>VLOOKUP(G124,'Fac Type Match'!A:B,2,FALSE)</f>
        <v>Post Offices</v>
      </c>
      <c r="T124" s="19"/>
      <c r="V124" s="19"/>
    </row>
    <row r="125" spans="1:22" x14ac:dyDescent="0.3">
      <c r="A125" s="22" t="s">
        <v>172</v>
      </c>
      <c r="B125" s="22" t="s">
        <v>834</v>
      </c>
      <c r="C125" s="22" t="s">
        <v>178</v>
      </c>
      <c r="D125" s="22" t="s">
        <v>183</v>
      </c>
      <c r="E125" s="22">
        <v>161932</v>
      </c>
      <c r="F125" s="22">
        <v>1360181</v>
      </c>
      <c r="G125" s="22" t="s">
        <v>26</v>
      </c>
      <c r="H125" s="23">
        <v>40562</v>
      </c>
      <c r="I125" s="23" t="str">
        <f>VLOOKUP(G125,'Fac Type Match'!A:B,2,FALSE)</f>
        <v>Post Offices</v>
      </c>
      <c r="T125" s="19"/>
      <c r="V125" s="19"/>
    </row>
    <row r="126" spans="1:22" x14ac:dyDescent="0.3">
      <c r="A126" s="22" t="s">
        <v>577</v>
      </c>
      <c r="B126" s="22" t="s">
        <v>833</v>
      </c>
      <c r="C126" s="22" t="s">
        <v>578</v>
      </c>
      <c r="D126" s="22" t="s">
        <v>582</v>
      </c>
      <c r="E126" s="22">
        <v>411880</v>
      </c>
      <c r="F126" s="22">
        <v>1360212</v>
      </c>
      <c r="G126" s="22" t="s">
        <v>26</v>
      </c>
      <c r="H126" s="23">
        <v>42308</v>
      </c>
      <c r="I126" s="23" t="str">
        <f>VLOOKUP(G126,'Fac Type Match'!A:B,2,FALSE)</f>
        <v>Post Offices</v>
      </c>
      <c r="T126" s="19"/>
      <c r="V126" s="19"/>
    </row>
    <row r="127" spans="1:22" x14ac:dyDescent="0.3">
      <c r="A127" s="22" t="s">
        <v>661</v>
      </c>
      <c r="B127" s="22" t="s">
        <v>15</v>
      </c>
      <c r="C127" s="22" t="s">
        <v>678</v>
      </c>
      <c r="D127" s="22" t="s">
        <v>679</v>
      </c>
      <c r="E127" s="22">
        <v>482285</v>
      </c>
      <c r="F127" s="22">
        <v>1360252</v>
      </c>
      <c r="G127" s="22" t="s">
        <v>26</v>
      </c>
      <c r="H127" s="23">
        <v>42570</v>
      </c>
      <c r="I127" s="23" t="str">
        <f>VLOOKUP(G127,'Fac Type Match'!A:B,2,FALSE)</f>
        <v>Post Offices</v>
      </c>
      <c r="T127" s="19"/>
      <c r="V127" s="19"/>
    </row>
    <row r="128" spans="1:22" x14ac:dyDescent="0.3">
      <c r="A128" s="22" t="s">
        <v>126</v>
      </c>
      <c r="B128" s="22" t="s">
        <v>15</v>
      </c>
      <c r="C128" s="22" t="s">
        <v>112</v>
      </c>
      <c r="D128" s="22" t="s">
        <v>131</v>
      </c>
      <c r="E128" s="22">
        <v>122376</v>
      </c>
      <c r="F128" s="22">
        <v>1360293</v>
      </c>
      <c r="G128" s="22" t="s">
        <v>26</v>
      </c>
      <c r="H128" s="23">
        <v>41243</v>
      </c>
      <c r="I128" s="23" t="str">
        <f>VLOOKUP(G128,'Fac Type Match'!A:B,2,FALSE)</f>
        <v>Post Offices</v>
      </c>
      <c r="T128" s="19"/>
      <c r="V128" s="19"/>
    </row>
    <row r="129" spans="1:22" x14ac:dyDescent="0.3">
      <c r="A129" s="22" t="s">
        <v>340</v>
      </c>
      <c r="B129" s="22" t="s">
        <v>834</v>
      </c>
      <c r="C129" s="22" t="s">
        <v>344</v>
      </c>
      <c r="D129" s="22" t="s">
        <v>347</v>
      </c>
      <c r="E129" s="22">
        <v>262280</v>
      </c>
      <c r="F129" s="22">
        <v>1360302</v>
      </c>
      <c r="G129" s="22" t="s">
        <v>26</v>
      </c>
      <c r="H129" s="23">
        <v>41757</v>
      </c>
      <c r="I129" s="23" t="str">
        <f>VLOOKUP(G129,'Fac Type Match'!A:B,2,FALSE)</f>
        <v>Post Offices</v>
      </c>
      <c r="T129" s="19"/>
      <c r="V129" s="19"/>
    </row>
    <row r="130" spans="1:22" x14ac:dyDescent="0.3">
      <c r="A130" s="22" t="s">
        <v>483</v>
      </c>
      <c r="B130" s="22" t="s">
        <v>833</v>
      </c>
      <c r="C130" s="22" t="s">
        <v>489</v>
      </c>
      <c r="D130" s="22" t="s">
        <v>493</v>
      </c>
      <c r="E130" s="22">
        <v>352105</v>
      </c>
      <c r="F130" s="22">
        <v>1360331</v>
      </c>
      <c r="G130" s="22" t="s">
        <v>26</v>
      </c>
      <c r="H130" s="23">
        <v>42424</v>
      </c>
      <c r="I130" s="23" t="str">
        <f>VLOOKUP(G130,'Fac Type Match'!A:B,2,FALSE)</f>
        <v>Post Offices</v>
      </c>
      <c r="T130" s="19"/>
      <c r="V130" s="19"/>
    </row>
    <row r="131" spans="1:22" x14ac:dyDescent="0.3">
      <c r="A131" s="22" t="s">
        <v>354</v>
      </c>
      <c r="B131" s="22" t="s">
        <v>834</v>
      </c>
      <c r="C131" s="22" t="s">
        <v>250</v>
      </c>
      <c r="D131" s="22" t="s">
        <v>373</v>
      </c>
      <c r="E131" s="22">
        <v>281974</v>
      </c>
      <c r="F131" s="22">
        <v>1360367</v>
      </c>
      <c r="G131" s="22" t="s">
        <v>26</v>
      </c>
      <c r="H131" s="23">
        <v>41571</v>
      </c>
      <c r="I131" s="23" t="str">
        <f>VLOOKUP(G131,'Fac Type Match'!A:B,2,FALSE)</f>
        <v>Post Offices</v>
      </c>
      <c r="T131" s="19"/>
      <c r="V131" s="19"/>
    </row>
    <row r="132" spans="1:22" x14ac:dyDescent="0.3">
      <c r="A132" s="22" t="s">
        <v>254</v>
      </c>
      <c r="B132" s="22" t="s">
        <v>834</v>
      </c>
      <c r="C132" s="22" t="s">
        <v>201</v>
      </c>
      <c r="D132" s="22" t="s">
        <v>261</v>
      </c>
      <c r="E132" s="22">
        <v>202036</v>
      </c>
      <c r="F132" s="22">
        <v>1360384</v>
      </c>
      <c r="G132" s="22" t="s">
        <v>26</v>
      </c>
      <c r="H132" s="23">
        <v>40802</v>
      </c>
      <c r="I132" s="23" t="str">
        <f>VLOOKUP(G132,'Fac Type Match'!A:B,2,FALSE)</f>
        <v>Post Offices</v>
      </c>
      <c r="T132" s="19"/>
      <c r="V132" s="19"/>
    </row>
    <row r="133" spans="1:22" x14ac:dyDescent="0.3">
      <c r="A133" s="22" t="s">
        <v>483</v>
      </c>
      <c r="B133" s="22" t="s">
        <v>833</v>
      </c>
      <c r="C133" s="22" t="s">
        <v>489</v>
      </c>
      <c r="D133" s="22" t="s">
        <v>494</v>
      </c>
      <c r="E133" s="22">
        <v>352200</v>
      </c>
      <c r="F133" s="22">
        <v>1360433</v>
      </c>
      <c r="G133" s="22" t="s">
        <v>26</v>
      </c>
      <c r="H133" s="23">
        <v>42338</v>
      </c>
      <c r="I133" s="23" t="str">
        <f>VLOOKUP(G133,'Fac Type Match'!A:B,2,FALSE)</f>
        <v>Post Offices</v>
      </c>
      <c r="T133" s="19"/>
      <c r="V133" s="19"/>
    </row>
    <row r="134" spans="1:22" x14ac:dyDescent="0.3">
      <c r="A134" s="22" t="s">
        <v>558</v>
      </c>
      <c r="B134" s="22" t="s">
        <v>15</v>
      </c>
      <c r="C134" s="22" t="s">
        <v>559</v>
      </c>
      <c r="D134" s="22" t="s">
        <v>563</v>
      </c>
      <c r="E134" s="22">
        <v>392376</v>
      </c>
      <c r="F134" s="22">
        <v>1360509</v>
      </c>
      <c r="G134" s="22" t="s">
        <v>26</v>
      </c>
      <c r="H134" s="23">
        <v>40614</v>
      </c>
      <c r="I134" s="23" t="str">
        <f>VLOOKUP(G134,'Fac Type Match'!A:B,2,FALSE)</f>
        <v>Post Offices</v>
      </c>
      <c r="T134" s="19"/>
      <c r="V134" s="19"/>
    </row>
    <row r="135" spans="1:22" x14ac:dyDescent="0.3">
      <c r="A135" s="22" t="s">
        <v>519</v>
      </c>
      <c r="B135" s="22" t="s">
        <v>834</v>
      </c>
      <c r="C135" s="22" t="s">
        <v>520</v>
      </c>
      <c r="D135" s="22" t="s">
        <v>527</v>
      </c>
      <c r="E135" s="22">
        <v>382121</v>
      </c>
      <c r="F135" s="22">
        <v>1360542</v>
      </c>
      <c r="G135" s="22" t="s">
        <v>26</v>
      </c>
      <c r="H135" s="23">
        <v>41685</v>
      </c>
      <c r="I135" s="23" t="str">
        <f>VLOOKUP(G135,'Fac Type Match'!A:B,2,FALSE)</f>
        <v>Post Offices</v>
      </c>
      <c r="T135" s="19"/>
    </row>
    <row r="136" spans="1:22" x14ac:dyDescent="0.3">
      <c r="A136" s="22" t="s">
        <v>483</v>
      </c>
      <c r="B136" s="22" t="s">
        <v>833</v>
      </c>
      <c r="C136" s="22" t="s">
        <v>489</v>
      </c>
      <c r="D136" s="22" t="s">
        <v>495</v>
      </c>
      <c r="E136" s="22">
        <v>352135</v>
      </c>
      <c r="F136" s="22">
        <v>1360547</v>
      </c>
      <c r="G136" s="22" t="s">
        <v>26</v>
      </c>
      <c r="H136" s="23">
        <v>41152</v>
      </c>
      <c r="I136" s="23" t="str">
        <f>VLOOKUP(G136,'Fac Type Match'!A:B,2,FALSE)</f>
        <v>Post Offices</v>
      </c>
      <c r="T136" s="19"/>
      <c r="U136" s="19"/>
    </row>
    <row r="137" spans="1:22" x14ac:dyDescent="0.3">
      <c r="A137" s="22" t="s">
        <v>230</v>
      </c>
      <c r="B137" s="22" t="s">
        <v>835</v>
      </c>
      <c r="C137" s="22" t="s">
        <v>145</v>
      </c>
      <c r="D137" s="22" t="s">
        <v>237</v>
      </c>
      <c r="E137" s="22">
        <v>192387</v>
      </c>
      <c r="F137" s="22">
        <v>1360603</v>
      </c>
      <c r="G137" s="22" t="s">
        <v>26</v>
      </c>
      <c r="H137" s="23">
        <v>40768</v>
      </c>
      <c r="I137" s="23" t="str">
        <f>VLOOKUP(G137,'Fac Type Match'!A:B,2,FALSE)</f>
        <v>Post Offices</v>
      </c>
      <c r="T137" s="19"/>
      <c r="V137" s="19"/>
    </row>
    <row r="138" spans="1:22" x14ac:dyDescent="0.3">
      <c r="A138" s="22" t="s">
        <v>738</v>
      </c>
      <c r="B138" s="22" t="s">
        <v>833</v>
      </c>
      <c r="C138" s="22" t="s">
        <v>712</v>
      </c>
      <c r="D138" s="22" t="s">
        <v>743</v>
      </c>
      <c r="E138" s="22">
        <v>552172</v>
      </c>
      <c r="F138" s="22">
        <v>1360631</v>
      </c>
      <c r="G138" s="22" t="s">
        <v>26</v>
      </c>
      <c r="H138" s="23">
        <v>41882</v>
      </c>
      <c r="I138" s="23" t="str">
        <f>VLOOKUP(G138,'Fac Type Match'!A:B,2,FALSE)</f>
        <v>Post Offices</v>
      </c>
      <c r="T138" s="19"/>
      <c r="V138" s="19"/>
    </row>
    <row r="139" spans="1:22" x14ac:dyDescent="0.3">
      <c r="A139" s="22" t="s">
        <v>577</v>
      </c>
      <c r="B139" s="22" t="s">
        <v>833</v>
      </c>
      <c r="C139" s="22" t="s">
        <v>602</v>
      </c>
      <c r="D139" s="22" t="s">
        <v>609</v>
      </c>
      <c r="E139" s="22">
        <v>411988</v>
      </c>
      <c r="F139" s="22">
        <v>1360660</v>
      </c>
      <c r="G139" s="22" t="s">
        <v>26</v>
      </c>
      <c r="H139" s="23">
        <v>40857</v>
      </c>
      <c r="I139" s="23" t="str">
        <f>VLOOKUP(G139,'Fac Type Match'!A:B,2,FALSE)</f>
        <v>Post Offices</v>
      </c>
      <c r="T139" s="19"/>
      <c r="V139" s="19"/>
    </row>
    <row r="140" spans="1:22" x14ac:dyDescent="0.3">
      <c r="A140" s="22" t="s">
        <v>126</v>
      </c>
      <c r="B140" s="22" t="s">
        <v>15</v>
      </c>
      <c r="C140" s="22" t="s">
        <v>112</v>
      </c>
      <c r="D140" s="22" t="s">
        <v>132</v>
      </c>
      <c r="E140" s="22">
        <v>122475</v>
      </c>
      <c r="F140" s="22">
        <v>1360694</v>
      </c>
      <c r="G140" s="22" t="s">
        <v>26</v>
      </c>
      <c r="H140" s="23">
        <v>42482</v>
      </c>
      <c r="I140" s="23" t="str">
        <f>VLOOKUP(G140,'Fac Type Match'!A:B,2,FALSE)</f>
        <v>Post Offices</v>
      </c>
      <c r="T140" s="19"/>
      <c r="V140" s="19"/>
    </row>
    <row r="141" spans="1:22" x14ac:dyDescent="0.3">
      <c r="A141" s="22" t="s">
        <v>442</v>
      </c>
      <c r="B141" s="22" t="s">
        <v>835</v>
      </c>
      <c r="C141" s="22" t="s">
        <v>145</v>
      </c>
      <c r="D141" s="22" t="s">
        <v>445</v>
      </c>
      <c r="E141" s="22">
        <v>302550</v>
      </c>
      <c r="F141" s="22">
        <v>1360943</v>
      </c>
      <c r="G141" s="22" t="s">
        <v>26</v>
      </c>
      <c r="H141" s="23">
        <v>42368</v>
      </c>
      <c r="I141" s="23" t="str">
        <f>VLOOKUP(G141,'Fac Type Match'!A:B,2,FALSE)</f>
        <v>Post Offices</v>
      </c>
      <c r="T141" s="19"/>
      <c r="U141" s="19"/>
    </row>
    <row r="142" spans="1:22" x14ac:dyDescent="0.3">
      <c r="A142" s="22" t="s">
        <v>661</v>
      </c>
      <c r="B142" s="22" t="s">
        <v>15</v>
      </c>
      <c r="C142" s="22" t="s">
        <v>666</v>
      </c>
      <c r="D142" s="22" t="s">
        <v>667</v>
      </c>
      <c r="E142" s="22">
        <v>482540</v>
      </c>
      <c r="F142" s="22">
        <v>1360984</v>
      </c>
      <c r="G142" s="22" t="s">
        <v>26</v>
      </c>
      <c r="H142" s="23">
        <v>42070</v>
      </c>
      <c r="I142" s="23" t="str">
        <f>VLOOKUP(G142,'Fac Type Match'!A:B,2,FALSE)</f>
        <v>Post Offices</v>
      </c>
      <c r="T142" s="19"/>
      <c r="U142" s="19"/>
    </row>
    <row r="143" spans="1:22" x14ac:dyDescent="0.3">
      <c r="A143" s="22" t="s">
        <v>354</v>
      </c>
      <c r="B143" s="22" t="s">
        <v>834</v>
      </c>
      <c r="C143" s="22" t="s">
        <v>250</v>
      </c>
      <c r="D143" s="22" t="s">
        <v>374</v>
      </c>
      <c r="E143" s="22">
        <v>282166</v>
      </c>
      <c r="F143" s="22">
        <v>1360988</v>
      </c>
      <c r="G143" s="22" t="s">
        <v>26</v>
      </c>
      <c r="H143" s="23">
        <v>40656</v>
      </c>
      <c r="I143" s="23" t="str">
        <f>VLOOKUP(G143,'Fac Type Match'!A:B,2,FALSE)</f>
        <v>Post Offices</v>
      </c>
      <c r="T143" s="19"/>
      <c r="U143" s="19"/>
    </row>
    <row r="144" spans="1:22" x14ac:dyDescent="0.3">
      <c r="A144" s="22" t="s">
        <v>640</v>
      </c>
      <c r="B144" s="22" t="s">
        <v>835</v>
      </c>
      <c r="C144" s="22" t="s">
        <v>341</v>
      </c>
      <c r="D144" s="22" t="s">
        <v>643</v>
      </c>
      <c r="E144" s="22">
        <v>462412</v>
      </c>
      <c r="F144" s="22">
        <v>1360996</v>
      </c>
      <c r="G144" s="22" t="s">
        <v>26</v>
      </c>
      <c r="H144" s="23">
        <v>42326</v>
      </c>
      <c r="I144" s="23" t="str">
        <f>VLOOKUP(G144,'Fac Type Match'!A:B,2,FALSE)</f>
        <v>Post Offices</v>
      </c>
      <c r="T144" s="19"/>
      <c r="V144" s="19"/>
    </row>
    <row r="145" spans="1:22" x14ac:dyDescent="0.3">
      <c r="A145" s="22" t="s">
        <v>417</v>
      </c>
      <c r="B145" s="22" t="s">
        <v>835</v>
      </c>
      <c r="C145" s="22" t="s">
        <v>341</v>
      </c>
      <c r="D145" s="22" t="s">
        <v>423</v>
      </c>
      <c r="E145" s="22">
        <v>372432</v>
      </c>
      <c r="F145" s="22">
        <v>1361033</v>
      </c>
      <c r="G145" s="22" t="s">
        <v>26</v>
      </c>
      <c r="H145" s="23">
        <v>40404</v>
      </c>
      <c r="I145" s="23" t="str">
        <f>VLOOKUP(G145,'Fac Type Match'!A:B,2,FALSE)</f>
        <v>Post Offices</v>
      </c>
      <c r="T145" s="19"/>
      <c r="V145" s="19"/>
    </row>
    <row r="146" spans="1:22" x14ac:dyDescent="0.3">
      <c r="A146" s="22" t="s">
        <v>417</v>
      </c>
      <c r="B146" s="22" t="s">
        <v>835</v>
      </c>
      <c r="C146" s="22" t="s">
        <v>341</v>
      </c>
      <c r="D146" s="22" t="s">
        <v>424</v>
      </c>
      <c r="E146" s="22">
        <v>372464</v>
      </c>
      <c r="F146" s="22">
        <v>1361079</v>
      </c>
      <c r="G146" s="22" t="s">
        <v>26</v>
      </c>
      <c r="H146" s="23">
        <v>40515</v>
      </c>
      <c r="I146" s="23" t="str">
        <f>VLOOKUP(G146,'Fac Type Match'!A:B,2,FALSE)</f>
        <v>Post Offices</v>
      </c>
      <c r="T146" s="19"/>
      <c r="V146" s="19"/>
    </row>
    <row r="147" spans="1:22" x14ac:dyDescent="0.3">
      <c r="A147" s="22" t="s">
        <v>558</v>
      </c>
      <c r="B147" s="22" t="s">
        <v>15</v>
      </c>
      <c r="C147" s="22" t="s">
        <v>559</v>
      </c>
      <c r="D147" s="22" t="s">
        <v>424</v>
      </c>
      <c r="E147" s="22">
        <v>392519</v>
      </c>
      <c r="F147" s="22">
        <v>1361081</v>
      </c>
      <c r="G147" s="22" t="s">
        <v>26</v>
      </c>
      <c r="H147" s="23">
        <v>41111</v>
      </c>
      <c r="I147" s="23" t="str">
        <f>VLOOKUP(G147,'Fac Type Match'!A:B,2,FALSE)</f>
        <v>Post Offices</v>
      </c>
      <c r="T147" s="19"/>
      <c r="U147" s="19"/>
    </row>
    <row r="148" spans="1:22" x14ac:dyDescent="0.3">
      <c r="A148" s="22" t="s">
        <v>19</v>
      </c>
      <c r="B148" s="22" t="s">
        <v>835</v>
      </c>
      <c r="C148" s="22" t="s">
        <v>20</v>
      </c>
      <c r="D148" s="22" t="s">
        <v>21</v>
      </c>
      <c r="E148" s="22">
        <v>20319</v>
      </c>
      <c r="F148" s="22">
        <v>1361210</v>
      </c>
      <c r="G148" s="22" t="s">
        <v>22</v>
      </c>
      <c r="H148" s="23">
        <v>41414</v>
      </c>
      <c r="I148" s="23" t="str">
        <f>VLOOKUP(G148,'Fac Type Match'!A:B,2,FALSE)</f>
        <v>Stations/Branches</v>
      </c>
      <c r="T148" s="19"/>
      <c r="V148" s="19"/>
    </row>
    <row r="149" spans="1:22" x14ac:dyDescent="0.3">
      <c r="A149" s="22" t="s">
        <v>577</v>
      </c>
      <c r="B149" s="22" t="s">
        <v>833</v>
      </c>
      <c r="C149" s="22" t="s">
        <v>578</v>
      </c>
      <c r="D149" s="22" t="s">
        <v>583</v>
      </c>
      <c r="E149" s="22">
        <v>412132</v>
      </c>
      <c r="F149" s="22">
        <v>1361339</v>
      </c>
      <c r="G149" s="22" t="s">
        <v>26</v>
      </c>
      <c r="H149" s="23">
        <v>40669</v>
      </c>
      <c r="I149" s="23" t="str">
        <f>VLOOKUP(G149,'Fac Type Match'!A:B,2,FALSE)</f>
        <v>Post Offices</v>
      </c>
      <c r="T149" s="19"/>
      <c r="V149" s="19"/>
    </row>
    <row r="150" spans="1:22" x14ac:dyDescent="0.3">
      <c r="A150" s="22" t="s">
        <v>254</v>
      </c>
      <c r="B150" s="22" t="s">
        <v>834</v>
      </c>
      <c r="C150" s="22" t="s">
        <v>201</v>
      </c>
      <c r="D150" s="22" t="s">
        <v>262</v>
      </c>
      <c r="E150" s="22">
        <v>202256</v>
      </c>
      <c r="F150" s="22">
        <v>1361379</v>
      </c>
      <c r="G150" s="22" t="s">
        <v>26</v>
      </c>
      <c r="H150" s="23">
        <v>40515</v>
      </c>
      <c r="I150" s="23" t="str">
        <f>VLOOKUP(G150,'Fac Type Match'!A:B,2,FALSE)</f>
        <v>Post Offices</v>
      </c>
      <c r="T150" s="19"/>
      <c r="V150" s="19"/>
    </row>
    <row r="151" spans="1:22" x14ac:dyDescent="0.3">
      <c r="A151" s="22" t="s">
        <v>456</v>
      </c>
      <c r="B151" s="22" t="s">
        <v>833</v>
      </c>
      <c r="C151" s="22" t="s">
        <v>465</v>
      </c>
      <c r="D151" s="22" t="s">
        <v>468</v>
      </c>
      <c r="E151" s="22">
        <v>336405</v>
      </c>
      <c r="F151" s="22">
        <v>1361457</v>
      </c>
      <c r="G151" s="22" t="s">
        <v>22</v>
      </c>
      <c r="H151" s="23">
        <v>42020</v>
      </c>
      <c r="I151" s="23" t="str">
        <f>VLOOKUP(G151,'Fac Type Match'!A:B,2,FALSE)</f>
        <v>Stations/Branches</v>
      </c>
      <c r="T151" s="19"/>
      <c r="V151" s="19"/>
    </row>
    <row r="152" spans="1:22" x14ac:dyDescent="0.3">
      <c r="A152" s="22" t="s">
        <v>661</v>
      </c>
      <c r="B152" s="22" t="s">
        <v>15</v>
      </c>
      <c r="C152" s="22" t="s">
        <v>666</v>
      </c>
      <c r="D152" s="22" t="s">
        <v>668</v>
      </c>
      <c r="E152" s="22">
        <v>482655</v>
      </c>
      <c r="F152" s="22">
        <v>1361481</v>
      </c>
      <c r="G152" s="22" t="s">
        <v>26</v>
      </c>
      <c r="H152" s="23">
        <v>41356</v>
      </c>
      <c r="I152" s="23" t="str">
        <f>VLOOKUP(G152,'Fac Type Match'!A:B,2,FALSE)</f>
        <v>Post Offices</v>
      </c>
      <c r="T152" s="19"/>
      <c r="U152" s="19"/>
    </row>
    <row r="153" spans="1:22" x14ac:dyDescent="0.3">
      <c r="A153" s="22" t="s">
        <v>558</v>
      </c>
      <c r="B153" s="22" t="s">
        <v>15</v>
      </c>
      <c r="C153" s="22" t="s">
        <v>559</v>
      </c>
      <c r="D153" s="22" t="s">
        <v>564</v>
      </c>
      <c r="E153" s="22">
        <v>392640</v>
      </c>
      <c r="F153" s="22">
        <v>1361521</v>
      </c>
      <c r="G153" s="22" t="s">
        <v>26</v>
      </c>
      <c r="H153" s="23">
        <v>41180</v>
      </c>
      <c r="I153" s="23" t="str">
        <f>VLOOKUP(G153,'Fac Type Match'!A:B,2,FALSE)</f>
        <v>Post Offices</v>
      </c>
      <c r="T153" s="19"/>
      <c r="U153" s="19"/>
    </row>
    <row r="154" spans="1:22" x14ac:dyDescent="0.3">
      <c r="A154" s="22" t="s">
        <v>254</v>
      </c>
      <c r="B154" s="22" t="s">
        <v>834</v>
      </c>
      <c r="C154" s="22" t="s">
        <v>201</v>
      </c>
      <c r="D154" s="22" t="s">
        <v>264</v>
      </c>
      <c r="E154" s="22">
        <v>202312</v>
      </c>
      <c r="F154" s="22">
        <v>1361547</v>
      </c>
      <c r="G154" s="22" t="s">
        <v>26</v>
      </c>
      <c r="H154" s="23">
        <v>42110</v>
      </c>
      <c r="I154" s="23" t="str">
        <f>VLOOKUP(G154,'Fac Type Match'!A:B,2,FALSE)</f>
        <v>Post Offices</v>
      </c>
      <c r="T154" s="19"/>
      <c r="V154" s="19"/>
    </row>
    <row r="155" spans="1:22" x14ac:dyDescent="0.3">
      <c r="A155" s="22" t="s">
        <v>144</v>
      </c>
      <c r="B155" s="22" t="s">
        <v>834</v>
      </c>
      <c r="C155" s="22" t="s">
        <v>148</v>
      </c>
      <c r="D155" s="22" t="s">
        <v>151</v>
      </c>
      <c r="E155" s="22">
        <v>182736</v>
      </c>
      <c r="F155" s="22">
        <v>1361629</v>
      </c>
      <c r="G155" s="22" t="s">
        <v>26</v>
      </c>
      <c r="H155" s="23">
        <v>40661</v>
      </c>
      <c r="I155" s="23" t="str">
        <f>VLOOKUP(G155,'Fac Type Match'!A:B,2,FALSE)</f>
        <v>Post Offices</v>
      </c>
      <c r="T155" s="19"/>
      <c r="V155" s="19"/>
    </row>
    <row r="156" spans="1:22" x14ac:dyDescent="0.3">
      <c r="A156" s="22" t="s">
        <v>483</v>
      </c>
      <c r="B156" s="22" t="s">
        <v>833</v>
      </c>
      <c r="C156" s="22" t="s">
        <v>484</v>
      </c>
      <c r="D156" s="22" t="s">
        <v>486</v>
      </c>
      <c r="E156" s="22">
        <v>352370</v>
      </c>
      <c r="F156" s="22">
        <v>1361665</v>
      </c>
      <c r="G156" s="22" t="s">
        <v>26</v>
      </c>
      <c r="H156" s="23">
        <v>42196</v>
      </c>
      <c r="I156" s="23" t="str">
        <f>VLOOKUP(G156,'Fac Type Match'!A:B,2,FALSE)</f>
        <v>Post Offices</v>
      </c>
      <c r="T156" s="19"/>
      <c r="V156" s="19"/>
    </row>
    <row r="157" spans="1:22" x14ac:dyDescent="0.3">
      <c r="A157" s="22" t="s">
        <v>661</v>
      </c>
      <c r="B157" s="22" t="s">
        <v>15</v>
      </c>
      <c r="C157" s="22" t="s">
        <v>678</v>
      </c>
      <c r="D157" s="22" t="s">
        <v>680</v>
      </c>
      <c r="E157" s="22">
        <v>480035</v>
      </c>
      <c r="F157" s="22">
        <v>1361749</v>
      </c>
      <c r="G157" s="22" t="s">
        <v>41</v>
      </c>
      <c r="H157" s="23">
        <v>40966</v>
      </c>
      <c r="I157" s="23" t="str">
        <f>VLOOKUP(G157,'Fac Type Match'!A:B,2,FALSE)</f>
        <v>Stations/Branches</v>
      </c>
      <c r="T157" s="19"/>
      <c r="V157" s="19"/>
    </row>
    <row r="158" spans="1:22" x14ac:dyDescent="0.3">
      <c r="A158" s="22" t="s">
        <v>45</v>
      </c>
      <c r="B158" s="22" t="s">
        <v>835</v>
      </c>
      <c r="C158" s="22" t="s">
        <v>83</v>
      </c>
      <c r="D158" s="22" t="s">
        <v>85</v>
      </c>
      <c r="E158" s="22">
        <v>53710</v>
      </c>
      <c r="F158" s="22">
        <v>1361751</v>
      </c>
      <c r="G158" s="22" t="s">
        <v>22</v>
      </c>
      <c r="H158" s="23">
        <v>41790</v>
      </c>
      <c r="I158" s="23" t="str">
        <f>VLOOKUP(G158,'Fac Type Match'!A:B,2,FALSE)</f>
        <v>Stations/Branches</v>
      </c>
      <c r="T158" s="19"/>
      <c r="V158" s="19"/>
    </row>
    <row r="159" spans="1:22" x14ac:dyDescent="0.3">
      <c r="A159" s="22" t="s">
        <v>646</v>
      </c>
      <c r="B159" s="22" t="s">
        <v>15</v>
      </c>
      <c r="C159" s="22" t="s">
        <v>647</v>
      </c>
      <c r="D159" s="22" t="s">
        <v>649</v>
      </c>
      <c r="E159" s="22">
        <v>471568</v>
      </c>
      <c r="F159" s="22">
        <v>1361757</v>
      </c>
      <c r="G159" s="22" t="s">
        <v>22</v>
      </c>
      <c r="H159" s="23">
        <v>41517</v>
      </c>
      <c r="I159" s="23" t="str">
        <f>VLOOKUP(G159,'Fac Type Match'!A:B,2,FALSE)</f>
        <v>Stations/Branches</v>
      </c>
      <c r="T159" s="19"/>
      <c r="V159" s="19"/>
    </row>
    <row r="160" spans="1:22" x14ac:dyDescent="0.3">
      <c r="A160" s="22" t="s">
        <v>483</v>
      </c>
      <c r="B160" s="22" t="s">
        <v>833</v>
      </c>
      <c r="C160" s="22" t="s">
        <v>484</v>
      </c>
      <c r="D160" s="22" t="s">
        <v>487</v>
      </c>
      <c r="E160" s="22">
        <v>352500</v>
      </c>
      <c r="F160" s="22">
        <v>1361826</v>
      </c>
      <c r="G160" s="22" t="s">
        <v>26</v>
      </c>
      <c r="H160" s="23">
        <v>41418</v>
      </c>
      <c r="I160" s="23" t="str">
        <f>VLOOKUP(G160,'Fac Type Match'!A:B,2,FALSE)</f>
        <v>Post Offices</v>
      </c>
      <c r="T160" s="19"/>
      <c r="V160" s="19"/>
    </row>
    <row r="161" spans="1:22" x14ac:dyDescent="0.3">
      <c r="A161" s="22" t="s">
        <v>45</v>
      </c>
      <c r="B161" s="22" t="s">
        <v>835</v>
      </c>
      <c r="C161" s="22" t="s">
        <v>51</v>
      </c>
      <c r="D161" s="22" t="s">
        <v>58</v>
      </c>
      <c r="E161" s="22">
        <v>50669</v>
      </c>
      <c r="F161" s="22">
        <v>1361910</v>
      </c>
      <c r="G161" s="22" t="s">
        <v>22</v>
      </c>
      <c r="H161" s="23">
        <v>41485</v>
      </c>
      <c r="I161" s="23" t="str">
        <f>VLOOKUP(G161,'Fac Type Match'!A:B,2,FALSE)</f>
        <v>Stations/Branches</v>
      </c>
      <c r="T161" s="19"/>
      <c r="V161" s="19"/>
    </row>
    <row r="162" spans="1:22" x14ac:dyDescent="0.3">
      <c r="A162" s="22" t="s">
        <v>661</v>
      </c>
      <c r="B162" s="22" t="s">
        <v>15</v>
      </c>
      <c r="C162" s="22" t="s">
        <v>662</v>
      </c>
      <c r="D162" s="22" t="s">
        <v>664</v>
      </c>
      <c r="E162" s="22">
        <v>482214</v>
      </c>
      <c r="F162" s="22">
        <v>1361952</v>
      </c>
      <c r="G162" s="22" t="s">
        <v>22</v>
      </c>
      <c r="H162" s="23">
        <v>41485</v>
      </c>
      <c r="I162" s="23" t="str">
        <f>VLOOKUP(G162,'Fac Type Match'!A:B,2,FALSE)</f>
        <v>Stations/Branches</v>
      </c>
      <c r="T162" s="19"/>
      <c r="V162" s="19"/>
    </row>
    <row r="163" spans="1:22" x14ac:dyDescent="0.3">
      <c r="A163" s="22" t="s">
        <v>725</v>
      </c>
      <c r="B163" s="22" t="s">
        <v>835</v>
      </c>
      <c r="C163" s="22" t="s">
        <v>727</v>
      </c>
      <c r="D163" s="22" t="s">
        <v>730</v>
      </c>
      <c r="E163" s="22">
        <v>542520</v>
      </c>
      <c r="F163" s="22">
        <v>1362120</v>
      </c>
      <c r="G163" s="22" t="s">
        <v>26</v>
      </c>
      <c r="H163" s="23">
        <v>41684</v>
      </c>
      <c r="I163" s="23" t="str">
        <f>VLOOKUP(G163,'Fac Type Match'!A:B,2,FALSE)</f>
        <v>Post Offices</v>
      </c>
      <c r="T163" s="19"/>
      <c r="V163" s="19"/>
    </row>
    <row r="164" spans="1:22" x14ac:dyDescent="0.3">
      <c r="A164" s="22" t="s">
        <v>200</v>
      </c>
      <c r="B164" s="22" t="s">
        <v>834</v>
      </c>
      <c r="C164" s="22" t="s">
        <v>207</v>
      </c>
      <c r="D164" s="22" t="s">
        <v>212</v>
      </c>
      <c r="E164" s="22">
        <v>172497</v>
      </c>
      <c r="F164" s="22">
        <v>1362130</v>
      </c>
      <c r="G164" s="22" t="s">
        <v>26</v>
      </c>
      <c r="H164" s="23">
        <v>40768</v>
      </c>
      <c r="I164" s="23" t="str">
        <f>VLOOKUP(G164,'Fac Type Match'!A:B,2,FALSE)</f>
        <v>Post Offices</v>
      </c>
      <c r="T164" s="19"/>
      <c r="V164" s="19"/>
    </row>
    <row r="165" spans="1:22" x14ac:dyDescent="0.3">
      <c r="A165" s="22" t="s">
        <v>172</v>
      </c>
      <c r="B165" s="22" t="s">
        <v>834</v>
      </c>
      <c r="C165" s="22" t="s">
        <v>173</v>
      </c>
      <c r="D165" s="22" t="s">
        <v>174</v>
      </c>
      <c r="E165" s="22">
        <v>162418</v>
      </c>
      <c r="F165" s="22">
        <v>1362223</v>
      </c>
      <c r="G165" s="22" t="s">
        <v>26</v>
      </c>
      <c r="H165" s="23">
        <v>40633</v>
      </c>
      <c r="I165" s="23" t="str">
        <f>VLOOKUP(G165,'Fac Type Match'!A:B,2,FALSE)</f>
        <v>Post Offices</v>
      </c>
      <c r="T165" s="19"/>
      <c r="V165" s="19"/>
    </row>
    <row r="166" spans="1:22" x14ac:dyDescent="0.3">
      <c r="A166" s="22" t="s">
        <v>519</v>
      </c>
      <c r="B166" s="22" t="s">
        <v>834</v>
      </c>
      <c r="C166" s="22" t="s">
        <v>520</v>
      </c>
      <c r="D166" s="22" t="s">
        <v>528</v>
      </c>
      <c r="E166" s="22">
        <v>382499</v>
      </c>
      <c r="F166" s="22">
        <v>1362268</v>
      </c>
      <c r="G166" s="22" t="s">
        <v>26</v>
      </c>
      <c r="H166" s="23">
        <v>42097</v>
      </c>
      <c r="I166" s="23" t="str">
        <f>VLOOKUP(G166,'Fac Type Match'!A:B,2,FALSE)</f>
        <v>Post Offices</v>
      </c>
      <c r="T166" s="19"/>
      <c r="V166" s="19"/>
    </row>
    <row r="167" spans="1:22" x14ac:dyDescent="0.3">
      <c r="A167" s="22" t="s">
        <v>254</v>
      </c>
      <c r="B167" s="22" t="s">
        <v>834</v>
      </c>
      <c r="C167" s="22" t="s">
        <v>285</v>
      </c>
      <c r="D167" s="22" t="s">
        <v>287</v>
      </c>
      <c r="E167" s="22">
        <v>202444</v>
      </c>
      <c r="F167" s="22">
        <v>1362294</v>
      </c>
      <c r="G167" s="22" t="s">
        <v>26</v>
      </c>
      <c r="H167" s="23">
        <v>42004</v>
      </c>
      <c r="I167" s="23" t="str">
        <f>VLOOKUP(G167,'Fac Type Match'!A:B,2,FALSE)</f>
        <v>Post Offices</v>
      </c>
      <c r="T167" s="19"/>
      <c r="U167" s="19"/>
    </row>
    <row r="168" spans="1:22" x14ac:dyDescent="0.3">
      <c r="A168" s="22" t="s">
        <v>577</v>
      </c>
      <c r="B168" s="22" t="s">
        <v>833</v>
      </c>
      <c r="C168" s="22" t="s">
        <v>578</v>
      </c>
      <c r="D168" s="22" t="s">
        <v>584</v>
      </c>
      <c r="E168" s="22">
        <v>412452</v>
      </c>
      <c r="F168" s="22">
        <v>1362447</v>
      </c>
      <c r="G168" s="22" t="s">
        <v>26</v>
      </c>
      <c r="H168" s="23">
        <v>40627</v>
      </c>
      <c r="I168" s="23" t="str">
        <f>VLOOKUP(G168,'Fac Type Match'!A:B,2,FALSE)</f>
        <v>Post Offices</v>
      </c>
      <c r="T168" s="19"/>
      <c r="V168" s="19"/>
    </row>
    <row r="169" spans="1:22" x14ac:dyDescent="0.3">
      <c r="A169" s="22" t="s">
        <v>340</v>
      </c>
      <c r="B169" s="22" t="s">
        <v>834</v>
      </c>
      <c r="C169" s="22" t="s">
        <v>344</v>
      </c>
      <c r="D169" s="22" t="s">
        <v>348</v>
      </c>
      <c r="E169" s="22">
        <v>262920</v>
      </c>
      <c r="F169" s="22">
        <v>1362530</v>
      </c>
      <c r="G169" s="22" t="s">
        <v>26</v>
      </c>
      <c r="H169" s="23">
        <v>42033</v>
      </c>
      <c r="I169" s="23" t="str">
        <f>VLOOKUP(G169,'Fac Type Match'!A:B,2,FALSE)</f>
        <v>Post Offices</v>
      </c>
      <c r="T169" s="19"/>
      <c r="U169" s="19"/>
    </row>
    <row r="170" spans="1:22" x14ac:dyDescent="0.3">
      <c r="A170" s="22" t="s">
        <v>172</v>
      </c>
      <c r="B170" s="22" t="s">
        <v>834</v>
      </c>
      <c r="C170" s="22" t="s">
        <v>178</v>
      </c>
      <c r="D170" s="22" t="s">
        <v>184</v>
      </c>
      <c r="E170" s="22">
        <v>162562</v>
      </c>
      <c r="F170" s="22">
        <v>1362561</v>
      </c>
      <c r="G170" s="22" t="s">
        <v>26</v>
      </c>
      <c r="H170" s="23">
        <v>40646</v>
      </c>
      <c r="I170" s="23" t="str">
        <f>VLOOKUP(G170,'Fac Type Match'!A:B,2,FALSE)</f>
        <v>Post Offices</v>
      </c>
      <c r="T170" s="19"/>
      <c r="V170" s="19"/>
    </row>
    <row r="171" spans="1:22" x14ac:dyDescent="0.3">
      <c r="A171" s="22" t="s">
        <v>738</v>
      </c>
      <c r="B171" s="22" t="s">
        <v>833</v>
      </c>
      <c r="C171" s="22" t="s">
        <v>712</v>
      </c>
      <c r="D171" s="22" t="s">
        <v>744</v>
      </c>
      <c r="E171" s="22">
        <v>552610</v>
      </c>
      <c r="F171" s="22">
        <v>1362685</v>
      </c>
      <c r="G171" s="22" t="s">
        <v>26</v>
      </c>
      <c r="H171" s="23">
        <v>42548</v>
      </c>
      <c r="I171" s="23" t="str">
        <f>VLOOKUP(G171,'Fac Type Match'!A:B,2,FALSE)</f>
        <v>Post Offices</v>
      </c>
      <c r="T171" s="19"/>
      <c r="V171" s="19"/>
    </row>
    <row r="172" spans="1:22" x14ac:dyDescent="0.3">
      <c r="A172" s="22" t="s">
        <v>340</v>
      </c>
      <c r="B172" s="22" t="s">
        <v>835</v>
      </c>
      <c r="C172" s="22" t="s">
        <v>341</v>
      </c>
      <c r="D172" s="22" t="s">
        <v>343</v>
      </c>
      <c r="E172" s="22">
        <v>263020</v>
      </c>
      <c r="F172" s="22">
        <v>1362796</v>
      </c>
      <c r="G172" s="22" t="s">
        <v>26</v>
      </c>
      <c r="H172" s="23">
        <v>40753</v>
      </c>
      <c r="I172" s="23" t="str">
        <f>VLOOKUP(G172,'Fac Type Match'!A:B,2,FALSE)</f>
        <v>Post Offices</v>
      </c>
      <c r="T172" s="19"/>
      <c r="V172" s="19"/>
    </row>
    <row r="173" spans="1:22" x14ac:dyDescent="0.3">
      <c r="A173" s="22" t="s">
        <v>733</v>
      </c>
      <c r="B173" s="22" t="s">
        <v>834</v>
      </c>
      <c r="C173" s="22" t="s">
        <v>197</v>
      </c>
      <c r="D173" s="22" t="s">
        <v>735</v>
      </c>
      <c r="E173" s="22">
        <v>562760</v>
      </c>
      <c r="F173" s="22">
        <v>1362814</v>
      </c>
      <c r="G173" s="22" t="s">
        <v>26</v>
      </c>
      <c r="H173" s="23">
        <v>40882</v>
      </c>
      <c r="I173" s="23" t="str">
        <f>VLOOKUP(G173,'Fac Type Match'!A:B,2,FALSE)</f>
        <v>Post Offices</v>
      </c>
      <c r="T173" s="19"/>
      <c r="V173" s="19"/>
    </row>
    <row r="174" spans="1:22" x14ac:dyDescent="0.3">
      <c r="A174" s="22" t="s">
        <v>172</v>
      </c>
      <c r="B174" s="22" t="s">
        <v>834</v>
      </c>
      <c r="C174" s="22" t="s">
        <v>178</v>
      </c>
      <c r="D174" s="22" t="s">
        <v>185</v>
      </c>
      <c r="E174" s="22">
        <v>162634</v>
      </c>
      <c r="F174" s="22">
        <v>1362892</v>
      </c>
      <c r="G174" s="22" t="s">
        <v>26</v>
      </c>
      <c r="H174" s="23">
        <v>42481</v>
      </c>
      <c r="I174" s="23" t="str">
        <f>VLOOKUP(G174,'Fac Type Match'!A:B,2,FALSE)</f>
        <v>Post Offices</v>
      </c>
      <c r="T174" s="19"/>
    </row>
    <row r="175" spans="1:22" x14ac:dyDescent="0.3">
      <c r="A175" s="22" t="s">
        <v>519</v>
      </c>
      <c r="B175" s="22" t="s">
        <v>834</v>
      </c>
      <c r="C175" s="22" t="s">
        <v>520</v>
      </c>
      <c r="D175" s="22" t="s">
        <v>529</v>
      </c>
      <c r="E175" s="22">
        <v>382632</v>
      </c>
      <c r="F175" s="22">
        <v>1363030</v>
      </c>
      <c r="G175" s="22" t="s">
        <v>26</v>
      </c>
      <c r="H175" s="23">
        <v>40873</v>
      </c>
      <c r="I175" s="23" t="str">
        <f>VLOOKUP(G175,'Fac Type Match'!A:B,2,FALSE)</f>
        <v>Post Offices</v>
      </c>
      <c r="T175" s="19"/>
      <c r="V175" s="19"/>
    </row>
    <row r="176" spans="1:22" x14ac:dyDescent="0.3">
      <c r="A176" s="22" t="s">
        <v>230</v>
      </c>
      <c r="B176" s="22" t="s">
        <v>834</v>
      </c>
      <c r="C176" s="22" t="s">
        <v>250</v>
      </c>
      <c r="D176" s="22" t="s">
        <v>251</v>
      </c>
      <c r="E176" s="22">
        <v>193091</v>
      </c>
      <c r="F176" s="22">
        <v>1363130</v>
      </c>
      <c r="G176" s="22" t="s">
        <v>26</v>
      </c>
      <c r="H176" s="23">
        <v>40911</v>
      </c>
      <c r="I176" s="23" t="str">
        <f>VLOOKUP(G176,'Fac Type Match'!A:B,2,FALSE)</f>
        <v>Post Offices</v>
      </c>
      <c r="T176" s="19"/>
      <c r="V176" s="19"/>
    </row>
    <row r="177" spans="1:22" x14ac:dyDescent="0.3">
      <c r="A177" s="22" t="s">
        <v>519</v>
      </c>
      <c r="B177" s="22" t="s">
        <v>834</v>
      </c>
      <c r="C177" s="22" t="s">
        <v>520</v>
      </c>
      <c r="D177" s="22" t="s">
        <v>530</v>
      </c>
      <c r="E177" s="22">
        <v>382646</v>
      </c>
      <c r="F177" s="22">
        <v>1363131</v>
      </c>
      <c r="G177" s="22" t="s">
        <v>26</v>
      </c>
      <c r="H177" s="23">
        <v>40731</v>
      </c>
      <c r="I177" s="23" t="str">
        <f>VLOOKUP(G177,'Fac Type Match'!A:B,2,FALSE)</f>
        <v>Post Offices</v>
      </c>
      <c r="T177" s="19"/>
      <c r="V177" s="19"/>
    </row>
    <row r="178" spans="1:22" x14ac:dyDescent="0.3">
      <c r="A178" s="22" t="s">
        <v>558</v>
      </c>
      <c r="B178" s="22" t="s">
        <v>15</v>
      </c>
      <c r="C178" s="22" t="s">
        <v>559</v>
      </c>
      <c r="D178" s="22" t="s">
        <v>565</v>
      </c>
      <c r="E178" s="22">
        <v>393014</v>
      </c>
      <c r="F178" s="22">
        <v>1363219</v>
      </c>
      <c r="G178" s="22" t="s">
        <v>26</v>
      </c>
      <c r="H178" s="23">
        <v>41122</v>
      </c>
      <c r="I178" s="23" t="str">
        <f>VLOOKUP(G178,'Fac Type Match'!A:B,2,FALSE)</f>
        <v>Post Offices</v>
      </c>
      <c r="T178" s="19"/>
      <c r="V178" s="19"/>
    </row>
    <row r="179" spans="1:22" x14ac:dyDescent="0.3">
      <c r="A179" s="22" t="s">
        <v>354</v>
      </c>
      <c r="B179" s="22" t="s">
        <v>834</v>
      </c>
      <c r="C179" s="22" t="s">
        <v>178</v>
      </c>
      <c r="D179" s="22" t="s">
        <v>356</v>
      </c>
      <c r="E179" s="22">
        <v>287196</v>
      </c>
      <c r="F179" s="22">
        <v>1363355</v>
      </c>
      <c r="G179" s="22" t="s">
        <v>22</v>
      </c>
      <c r="H179" s="23">
        <v>41438</v>
      </c>
      <c r="I179" s="23" t="str">
        <f>VLOOKUP(G179,'Fac Type Match'!A:B,2,FALSE)</f>
        <v>Stations/Branches</v>
      </c>
      <c r="T179" s="19"/>
      <c r="U179" s="19"/>
    </row>
    <row r="180" spans="1:22" x14ac:dyDescent="0.3">
      <c r="A180" s="22" t="s">
        <v>340</v>
      </c>
      <c r="B180" s="22" t="s">
        <v>834</v>
      </c>
      <c r="C180" s="22" t="s">
        <v>344</v>
      </c>
      <c r="D180" s="22" t="s">
        <v>349</v>
      </c>
      <c r="E180" s="22">
        <v>263190</v>
      </c>
      <c r="F180" s="22">
        <v>1363368</v>
      </c>
      <c r="G180" s="22" t="s">
        <v>26</v>
      </c>
      <c r="H180" s="23">
        <v>41656</v>
      </c>
      <c r="I180" s="23" t="str">
        <f>VLOOKUP(G180,'Fac Type Match'!A:B,2,FALSE)</f>
        <v>Post Offices</v>
      </c>
      <c r="T180" s="19"/>
      <c r="V180" s="19"/>
    </row>
    <row r="181" spans="1:22" x14ac:dyDescent="0.3">
      <c r="A181" s="22" t="s">
        <v>701</v>
      </c>
      <c r="B181" s="22" t="s">
        <v>833</v>
      </c>
      <c r="C181" s="22" t="s">
        <v>702</v>
      </c>
      <c r="D181" s="22" t="s">
        <v>703</v>
      </c>
      <c r="E181" s="22">
        <v>513228</v>
      </c>
      <c r="F181" s="22">
        <v>1363428</v>
      </c>
      <c r="G181" s="22" t="s">
        <v>26</v>
      </c>
      <c r="H181" s="23">
        <v>41230</v>
      </c>
      <c r="I181" s="23" t="str">
        <f>VLOOKUP(G181,'Fac Type Match'!A:B,2,FALSE)</f>
        <v>Post Offices</v>
      </c>
      <c r="T181" s="19"/>
      <c r="V181" s="19"/>
    </row>
    <row r="182" spans="1:22" x14ac:dyDescent="0.3">
      <c r="A182" s="22" t="s">
        <v>483</v>
      </c>
      <c r="B182" s="22" t="s">
        <v>833</v>
      </c>
      <c r="C182" s="22" t="s">
        <v>489</v>
      </c>
      <c r="D182" s="22" t="s">
        <v>497</v>
      </c>
      <c r="E182" s="22">
        <v>352870</v>
      </c>
      <c r="F182" s="22">
        <v>1363437</v>
      </c>
      <c r="G182" s="22" t="s">
        <v>26</v>
      </c>
      <c r="H182" s="23">
        <v>42289</v>
      </c>
      <c r="I182" s="23" t="str">
        <f>VLOOKUP(G182,'Fac Type Match'!A:B,2,FALSE)</f>
        <v>Post Offices</v>
      </c>
      <c r="T182" s="19"/>
      <c r="U182" s="19"/>
    </row>
    <row r="183" spans="1:22" x14ac:dyDescent="0.3">
      <c r="A183" s="22" t="s">
        <v>646</v>
      </c>
      <c r="B183" s="22" t="s">
        <v>15</v>
      </c>
      <c r="C183" s="22" t="s">
        <v>647</v>
      </c>
      <c r="D183" s="22" t="s">
        <v>650</v>
      </c>
      <c r="E183" s="22">
        <v>473144</v>
      </c>
      <c r="F183" s="22">
        <v>1363457</v>
      </c>
      <c r="G183" s="22" t="s">
        <v>26</v>
      </c>
      <c r="H183" s="23">
        <v>41019</v>
      </c>
      <c r="I183" s="23" t="str">
        <f>VLOOKUP(G183,'Fac Type Match'!A:B,2,FALSE)</f>
        <v>Post Offices</v>
      </c>
      <c r="T183" s="19"/>
      <c r="U183" s="19"/>
    </row>
    <row r="184" spans="1:22" x14ac:dyDescent="0.3">
      <c r="A184" s="22" t="s">
        <v>519</v>
      </c>
      <c r="B184" s="22" t="s">
        <v>834</v>
      </c>
      <c r="C184" s="22" t="s">
        <v>285</v>
      </c>
      <c r="D184" s="22" t="s">
        <v>543</v>
      </c>
      <c r="E184" s="22">
        <v>382730</v>
      </c>
      <c r="F184" s="22">
        <v>1363519</v>
      </c>
      <c r="G184" s="22" t="s">
        <v>26</v>
      </c>
      <c r="H184" s="23">
        <v>40471</v>
      </c>
      <c r="I184" s="23" t="str">
        <f>VLOOKUP(G184,'Fac Type Match'!A:B,2,FALSE)</f>
        <v>Post Offices</v>
      </c>
      <c r="T184" s="19"/>
      <c r="V184" s="19"/>
    </row>
    <row r="185" spans="1:22" x14ac:dyDescent="0.3">
      <c r="A185" s="22" t="s">
        <v>519</v>
      </c>
      <c r="B185" s="22" t="s">
        <v>834</v>
      </c>
      <c r="C185" s="22" t="s">
        <v>520</v>
      </c>
      <c r="D185" s="22" t="s">
        <v>531</v>
      </c>
      <c r="E185" s="22">
        <v>382737</v>
      </c>
      <c r="F185" s="22">
        <v>1363597</v>
      </c>
      <c r="G185" s="22" t="s">
        <v>26</v>
      </c>
      <c r="H185" s="23">
        <v>40327</v>
      </c>
      <c r="I185" s="23" t="str">
        <f>VLOOKUP(G185,'Fac Type Match'!A:B,2,FALSE)</f>
        <v>Post Offices</v>
      </c>
      <c r="T185" s="19"/>
      <c r="U185" s="19"/>
    </row>
    <row r="186" spans="1:22" x14ac:dyDescent="0.3">
      <c r="A186" s="22" t="s">
        <v>577</v>
      </c>
      <c r="B186" s="22" t="s">
        <v>833</v>
      </c>
      <c r="C186" s="22" t="s">
        <v>602</v>
      </c>
      <c r="D186" s="22" t="s">
        <v>612</v>
      </c>
      <c r="E186" s="22">
        <v>412808</v>
      </c>
      <c r="F186" s="22">
        <v>1363617</v>
      </c>
      <c r="G186" s="22" t="s">
        <v>26</v>
      </c>
      <c r="H186" s="23">
        <v>40492</v>
      </c>
      <c r="I186" s="23" t="str">
        <f>VLOOKUP(G186,'Fac Type Match'!A:B,2,FALSE)</f>
        <v>Post Offices</v>
      </c>
      <c r="T186" s="19"/>
      <c r="V186" s="19"/>
    </row>
    <row r="187" spans="1:22" x14ac:dyDescent="0.3">
      <c r="A187" s="22" t="s">
        <v>701</v>
      </c>
      <c r="B187" s="22" t="s">
        <v>833</v>
      </c>
      <c r="C187" s="22" t="s">
        <v>712</v>
      </c>
      <c r="D187" s="22" t="s">
        <v>714</v>
      </c>
      <c r="E187" s="22">
        <v>513336</v>
      </c>
      <c r="F187" s="22">
        <v>1363746</v>
      </c>
      <c r="G187" s="22" t="s">
        <v>26</v>
      </c>
      <c r="H187" s="23">
        <v>40847</v>
      </c>
      <c r="I187" s="23" t="str">
        <f>VLOOKUP(G187,'Fac Type Match'!A:B,2,FALSE)</f>
        <v>Post Offices</v>
      </c>
      <c r="T187" s="19"/>
      <c r="V187" s="19"/>
    </row>
    <row r="188" spans="1:22" x14ac:dyDescent="0.3">
      <c r="A188" s="22" t="s">
        <v>483</v>
      </c>
      <c r="B188" s="22" t="s">
        <v>833</v>
      </c>
      <c r="C188" s="22" t="s">
        <v>489</v>
      </c>
      <c r="D188" s="22" t="s">
        <v>498</v>
      </c>
      <c r="E188" s="22">
        <v>352940</v>
      </c>
      <c r="F188" s="22">
        <v>1363787</v>
      </c>
      <c r="G188" s="22" t="s">
        <v>26</v>
      </c>
      <c r="H188" s="23">
        <v>40799</v>
      </c>
      <c r="I188" s="23" t="str">
        <f>VLOOKUP(G188,'Fac Type Match'!A:B,2,FALSE)</f>
        <v>Post Offices</v>
      </c>
      <c r="T188" s="19"/>
      <c r="V188" s="19"/>
    </row>
    <row r="189" spans="1:22" x14ac:dyDescent="0.3">
      <c r="A189" s="22" t="s">
        <v>701</v>
      </c>
      <c r="B189" s="22" t="s">
        <v>833</v>
      </c>
      <c r="C189" s="22" t="s">
        <v>704</v>
      </c>
      <c r="D189" s="22" t="s">
        <v>706</v>
      </c>
      <c r="E189" s="22">
        <v>513981</v>
      </c>
      <c r="F189" s="22">
        <v>1363819</v>
      </c>
      <c r="G189" s="22" t="s">
        <v>41</v>
      </c>
      <c r="H189" s="23">
        <v>40787</v>
      </c>
      <c r="I189" s="23" t="str">
        <f>VLOOKUP(G189,'Fac Type Match'!A:B,2,FALSE)</f>
        <v>Stations/Branches</v>
      </c>
      <c r="T189" s="19"/>
      <c r="U189" s="19"/>
    </row>
    <row r="190" spans="1:22" x14ac:dyDescent="0.3">
      <c r="A190" s="22" t="s">
        <v>200</v>
      </c>
      <c r="B190" s="22" t="s">
        <v>834</v>
      </c>
      <c r="C190" s="22" t="s">
        <v>207</v>
      </c>
      <c r="D190" s="22" t="s">
        <v>213</v>
      </c>
      <c r="E190" s="22">
        <v>172959</v>
      </c>
      <c r="F190" s="22">
        <v>1363931</v>
      </c>
      <c r="G190" s="22" t="s">
        <v>26</v>
      </c>
      <c r="H190" s="23">
        <v>41396</v>
      </c>
      <c r="I190" s="23" t="str">
        <f>VLOOKUP(G190,'Fac Type Match'!A:B,2,FALSE)</f>
        <v>Post Offices</v>
      </c>
      <c r="T190" s="19"/>
      <c r="V190" s="19"/>
    </row>
    <row r="191" spans="1:22" x14ac:dyDescent="0.3">
      <c r="A191" s="22" t="s">
        <v>661</v>
      </c>
      <c r="B191" s="22" t="s">
        <v>15</v>
      </c>
      <c r="C191" s="22" t="s">
        <v>684</v>
      </c>
      <c r="D191" s="22" t="s">
        <v>213</v>
      </c>
      <c r="E191" s="22">
        <v>483230</v>
      </c>
      <c r="F191" s="22">
        <v>1363932</v>
      </c>
      <c r="G191" s="22" t="s">
        <v>26</v>
      </c>
      <c r="H191" s="23">
        <v>41635</v>
      </c>
      <c r="I191" s="23" t="str">
        <f>VLOOKUP(G191,'Fac Type Match'!A:B,2,FALSE)</f>
        <v>Post Offices</v>
      </c>
      <c r="T191" s="19"/>
      <c r="U191" s="19"/>
    </row>
    <row r="192" spans="1:22" x14ac:dyDescent="0.3">
      <c r="A192" s="22" t="s">
        <v>483</v>
      </c>
      <c r="B192" s="22" t="s">
        <v>833</v>
      </c>
      <c r="C192" s="22" t="s">
        <v>489</v>
      </c>
      <c r="D192" s="22" t="s">
        <v>499</v>
      </c>
      <c r="E192" s="22">
        <v>352995</v>
      </c>
      <c r="F192" s="22">
        <v>1364027</v>
      </c>
      <c r="G192" s="22" t="s">
        <v>26</v>
      </c>
      <c r="H192" s="23">
        <v>41299</v>
      </c>
      <c r="I192" s="23" t="str">
        <f>VLOOKUP(G192,'Fac Type Match'!A:B,2,FALSE)</f>
        <v>Post Offices</v>
      </c>
      <c r="T192" s="19"/>
      <c r="V192" s="19"/>
    </row>
    <row r="193" spans="1:22" x14ac:dyDescent="0.3">
      <c r="A193" s="22" t="s">
        <v>456</v>
      </c>
      <c r="B193" s="22" t="s">
        <v>833</v>
      </c>
      <c r="C193" s="22" t="s">
        <v>465</v>
      </c>
      <c r="D193" s="22" t="s">
        <v>469</v>
      </c>
      <c r="E193" s="22">
        <v>337841</v>
      </c>
      <c r="F193" s="22">
        <v>1364030</v>
      </c>
      <c r="G193" s="22" t="s">
        <v>41</v>
      </c>
      <c r="H193" s="23">
        <v>42139</v>
      </c>
      <c r="I193" s="23" t="str">
        <f>VLOOKUP(G193,'Fac Type Match'!A:B,2,FALSE)</f>
        <v>Stations/Branches</v>
      </c>
      <c r="T193" s="19"/>
      <c r="V193" s="19"/>
    </row>
    <row r="194" spans="1:22" x14ac:dyDescent="0.3">
      <c r="A194" s="22" t="s">
        <v>661</v>
      </c>
      <c r="B194" s="22" t="s">
        <v>15</v>
      </c>
      <c r="C194" s="22" t="s">
        <v>666</v>
      </c>
      <c r="D194" s="22" t="s">
        <v>669</v>
      </c>
      <c r="E194" s="22">
        <v>483265</v>
      </c>
      <c r="F194" s="22">
        <v>1364080</v>
      </c>
      <c r="G194" s="22" t="s">
        <v>26</v>
      </c>
      <c r="H194" s="23">
        <v>41600</v>
      </c>
      <c r="I194" s="23" t="str">
        <f>VLOOKUP(G194,'Fac Type Match'!A:B,2,FALSE)</f>
        <v>Post Offices</v>
      </c>
      <c r="T194" s="19"/>
      <c r="V194" s="19"/>
    </row>
    <row r="195" spans="1:22" x14ac:dyDescent="0.3">
      <c r="A195" s="22" t="s">
        <v>354</v>
      </c>
      <c r="B195" s="22" t="s">
        <v>834</v>
      </c>
      <c r="C195" s="22" t="s">
        <v>250</v>
      </c>
      <c r="D195" s="22" t="s">
        <v>375</v>
      </c>
      <c r="E195" s="22">
        <v>282904</v>
      </c>
      <c r="F195" s="22">
        <v>1364133</v>
      </c>
      <c r="G195" s="22" t="s">
        <v>26</v>
      </c>
      <c r="H195" s="23">
        <v>41362</v>
      </c>
      <c r="I195" s="23" t="str">
        <f>VLOOKUP(G195,'Fac Type Match'!A:B,2,FALSE)</f>
        <v>Post Offices</v>
      </c>
      <c r="T195" s="19"/>
      <c r="V195" s="19"/>
    </row>
    <row r="196" spans="1:22" x14ac:dyDescent="0.3">
      <c r="A196" s="22" t="s">
        <v>646</v>
      </c>
      <c r="B196" s="22" t="s">
        <v>15</v>
      </c>
      <c r="C196" s="22" t="s">
        <v>647</v>
      </c>
      <c r="D196" s="22" t="s">
        <v>651</v>
      </c>
      <c r="E196" s="22">
        <v>479512</v>
      </c>
      <c r="F196" s="22">
        <v>1364207</v>
      </c>
      <c r="G196" s="22" t="s">
        <v>41</v>
      </c>
      <c r="H196" s="23">
        <v>40420</v>
      </c>
      <c r="I196" s="23" t="str">
        <f>VLOOKUP(G196,'Fac Type Match'!A:B,2,FALSE)</f>
        <v>Stations/Branches</v>
      </c>
      <c r="T196" s="19"/>
      <c r="U196" s="19"/>
    </row>
    <row r="197" spans="1:22" x14ac:dyDescent="0.3">
      <c r="A197" s="22" t="s">
        <v>126</v>
      </c>
      <c r="B197" s="22" t="s">
        <v>15</v>
      </c>
      <c r="C197" s="22" t="s">
        <v>112</v>
      </c>
      <c r="D197" s="22" t="s">
        <v>133</v>
      </c>
      <c r="E197" s="22">
        <v>123454</v>
      </c>
      <c r="F197" s="22">
        <v>1364278</v>
      </c>
      <c r="G197" s="22" t="s">
        <v>26</v>
      </c>
      <c r="H197" s="23">
        <v>42615</v>
      </c>
      <c r="I197" s="23" t="str">
        <f>VLOOKUP(G197,'Fac Type Match'!A:B,2,FALSE)</f>
        <v>Post Offices</v>
      </c>
      <c r="T197" s="19"/>
      <c r="V197" s="19"/>
    </row>
    <row r="198" spans="1:22" x14ac:dyDescent="0.3">
      <c r="A198" s="22" t="s">
        <v>35</v>
      </c>
      <c r="B198" s="22" t="s">
        <v>835</v>
      </c>
      <c r="C198" s="22" t="s">
        <v>36</v>
      </c>
      <c r="D198" s="22" t="s">
        <v>37</v>
      </c>
      <c r="E198" s="22">
        <v>33256</v>
      </c>
      <c r="F198" s="22">
        <v>1364298</v>
      </c>
      <c r="G198" s="22" t="s">
        <v>26</v>
      </c>
      <c r="H198" s="23">
        <v>41293</v>
      </c>
      <c r="I198" s="23" t="str">
        <f>VLOOKUP(G198,'Fac Type Match'!A:B,2,FALSE)</f>
        <v>Post Offices</v>
      </c>
      <c r="T198" s="19"/>
      <c r="V198" s="19"/>
    </row>
    <row r="199" spans="1:22" x14ac:dyDescent="0.3">
      <c r="A199" s="22" t="s">
        <v>417</v>
      </c>
      <c r="B199" s="22" t="s">
        <v>835</v>
      </c>
      <c r="C199" s="22" t="s">
        <v>341</v>
      </c>
      <c r="D199" s="22" t="s">
        <v>425</v>
      </c>
      <c r="E199" s="22">
        <v>373536</v>
      </c>
      <c r="F199" s="22">
        <v>1364448</v>
      </c>
      <c r="G199" s="22" t="s">
        <v>26</v>
      </c>
      <c r="H199" s="23">
        <v>40787</v>
      </c>
      <c r="I199" s="23" t="str">
        <f>VLOOKUP(G199,'Fac Type Match'!A:B,2,FALSE)</f>
        <v>Post Offices</v>
      </c>
      <c r="T199" s="19"/>
      <c r="V199" s="19"/>
    </row>
    <row r="200" spans="1:22" x14ac:dyDescent="0.3">
      <c r="A200" s="22" t="s">
        <v>577</v>
      </c>
      <c r="B200" s="22" t="s">
        <v>833</v>
      </c>
      <c r="C200" s="22" t="s">
        <v>578</v>
      </c>
      <c r="D200" s="22" t="s">
        <v>585</v>
      </c>
      <c r="E200" s="22">
        <v>413008</v>
      </c>
      <c r="F200" s="22">
        <v>1364450</v>
      </c>
      <c r="G200" s="22" t="s">
        <v>26</v>
      </c>
      <c r="H200" s="23">
        <v>41789</v>
      </c>
      <c r="I200" s="23" t="str">
        <f>VLOOKUP(G200,'Fac Type Match'!A:B,2,FALSE)</f>
        <v>Post Offices</v>
      </c>
      <c r="T200" s="19"/>
      <c r="V200" s="19"/>
    </row>
    <row r="201" spans="1:22" x14ac:dyDescent="0.3">
      <c r="A201" s="22" t="s">
        <v>144</v>
      </c>
      <c r="B201" s="22" t="s">
        <v>834</v>
      </c>
      <c r="C201" s="22" t="s">
        <v>148</v>
      </c>
      <c r="D201" s="22" t="s">
        <v>152</v>
      </c>
      <c r="E201" s="22">
        <v>183384</v>
      </c>
      <c r="F201" s="22">
        <v>1364505</v>
      </c>
      <c r="G201" s="22" t="s">
        <v>26</v>
      </c>
      <c r="H201" s="23">
        <v>40735</v>
      </c>
      <c r="I201" s="23" t="str">
        <f>VLOOKUP(G201,'Fac Type Match'!A:B,2,FALSE)</f>
        <v>Post Offices</v>
      </c>
      <c r="T201" s="19"/>
      <c r="V201" s="19"/>
    </row>
    <row r="202" spans="1:22" x14ac:dyDescent="0.3">
      <c r="A202" s="22" t="s">
        <v>254</v>
      </c>
      <c r="B202" s="22" t="s">
        <v>834</v>
      </c>
      <c r="C202" s="22" t="s">
        <v>201</v>
      </c>
      <c r="D202" s="22" t="s">
        <v>265</v>
      </c>
      <c r="E202" s="22">
        <v>203072</v>
      </c>
      <c r="F202" s="22">
        <v>1364568</v>
      </c>
      <c r="G202" s="22" t="s">
        <v>26</v>
      </c>
      <c r="H202" s="23">
        <v>40739</v>
      </c>
      <c r="I202" s="23" t="str">
        <f>VLOOKUP(G202,'Fac Type Match'!A:B,2,FALSE)</f>
        <v>Post Offices</v>
      </c>
      <c r="T202" s="19"/>
      <c r="V202" s="19"/>
    </row>
    <row r="203" spans="1:22" x14ac:dyDescent="0.3">
      <c r="A203" s="7" t="s">
        <v>733</v>
      </c>
      <c r="B203" s="22" t="s">
        <v>834</v>
      </c>
      <c r="C203" s="7" t="s">
        <v>344</v>
      </c>
      <c r="D203" s="7" t="s">
        <v>798</v>
      </c>
      <c r="E203" s="7">
        <v>563110</v>
      </c>
      <c r="F203" s="7">
        <v>1364570</v>
      </c>
      <c r="G203" s="7" t="s">
        <v>26</v>
      </c>
      <c r="H203" s="14">
        <v>42635</v>
      </c>
      <c r="I203" s="14" t="str">
        <f>VLOOKUP(G203,'Fac Type Match'!A:B,2,FALSE)</f>
        <v>Post Offices</v>
      </c>
      <c r="T203" s="19"/>
      <c r="V203" s="19"/>
    </row>
    <row r="204" spans="1:22" x14ac:dyDescent="0.3">
      <c r="A204" s="22" t="s">
        <v>661</v>
      </c>
      <c r="B204" s="22" t="s">
        <v>15</v>
      </c>
      <c r="C204" s="22" t="s">
        <v>684</v>
      </c>
      <c r="D204" s="22" t="s">
        <v>688</v>
      </c>
      <c r="E204" s="22">
        <v>483485</v>
      </c>
      <c r="F204" s="22">
        <v>1364701</v>
      </c>
      <c r="G204" s="22" t="s">
        <v>26</v>
      </c>
      <c r="H204" s="23">
        <v>41390</v>
      </c>
      <c r="I204" s="23" t="str">
        <f>VLOOKUP(G204,'Fac Type Match'!A:B,2,FALSE)</f>
        <v>Post Offices</v>
      </c>
      <c r="T204" s="19"/>
      <c r="V204" s="19"/>
    </row>
    <row r="205" spans="1:22" x14ac:dyDescent="0.3">
      <c r="A205" s="22" t="s">
        <v>577</v>
      </c>
      <c r="B205" s="22" t="s">
        <v>833</v>
      </c>
      <c r="C205" s="22" t="s">
        <v>578</v>
      </c>
      <c r="D205" s="22" t="s">
        <v>586</v>
      </c>
      <c r="E205" s="22">
        <v>413076</v>
      </c>
      <c r="F205" s="22">
        <v>1364731</v>
      </c>
      <c r="G205" s="22" t="s">
        <v>26</v>
      </c>
      <c r="H205" s="23">
        <v>41964</v>
      </c>
      <c r="I205" s="23" t="str">
        <f>VLOOKUP(G205,'Fac Type Match'!A:B,2,FALSE)</f>
        <v>Post Offices</v>
      </c>
      <c r="T205" s="19"/>
      <c r="V205" s="19"/>
    </row>
    <row r="206" spans="1:22" x14ac:dyDescent="0.3">
      <c r="A206" s="22" t="s">
        <v>417</v>
      </c>
      <c r="B206" s="22" t="s">
        <v>835</v>
      </c>
      <c r="C206" s="22" t="s">
        <v>341</v>
      </c>
      <c r="D206" s="22" t="s">
        <v>426</v>
      </c>
      <c r="E206" s="22">
        <v>373616</v>
      </c>
      <c r="F206" s="22">
        <v>1364771</v>
      </c>
      <c r="G206" s="22" t="s">
        <v>26</v>
      </c>
      <c r="H206" s="23">
        <v>42593</v>
      </c>
      <c r="I206" s="23" t="str">
        <f>VLOOKUP(G206,'Fac Type Match'!A:B,2,FALSE)</f>
        <v>Post Offices</v>
      </c>
      <c r="T206" s="19"/>
      <c r="V206" s="19"/>
    </row>
    <row r="207" spans="1:22" x14ac:dyDescent="0.3">
      <c r="A207" s="22" t="s">
        <v>354</v>
      </c>
      <c r="B207" s="22" t="s">
        <v>834</v>
      </c>
      <c r="C207" s="22" t="s">
        <v>250</v>
      </c>
      <c r="D207" s="22" t="s">
        <v>376</v>
      </c>
      <c r="E207" s="22">
        <v>283060</v>
      </c>
      <c r="F207" s="22">
        <v>1364795</v>
      </c>
      <c r="G207" s="22" t="s">
        <v>26</v>
      </c>
      <c r="H207" s="23">
        <v>40782</v>
      </c>
      <c r="I207" s="23" t="str">
        <f>VLOOKUP(G207,'Fac Type Match'!A:B,2,FALSE)</f>
        <v>Post Offices</v>
      </c>
      <c r="T207" s="19"/>
      <c r="V207" s="19"/>
    </row>
    <row r="208" spans="1:22" x14ac:dyDescent="0.3">
      <c r="A208" s="22" t="s">
        <v>738</v>
      </c>
      <c r="B208" s="22" t="s">
        <v>833</v>
      </c>
      <c r="C208" s="22" t="s">
        <v>712</v>
      </c>
      <c r="D208" s="22" t="s">
        <v>746</v>
      </c>
      <c r="E208" s="22">
        <v>553138</v>
      </c>
      <c r="F208" s="22">
        <v>1364824</v>
      </c>
      <c r="G208" s="22" t="s">
        <v>26</v>
      </c>
      <c r="H208" s="23">
        <v>41104</v>
      </c>
      <c r="I208" s="23" t="str">
        <f>VLOOKUP(G208,'Fac Type Match'!A:B,2,FALSE)</f>
        <v>Post Offices</v>
      </c>
      <c r="T208" s="19"/>
      <c r="V208" s="19"/>
    </row>
    <row r="209" spans="1:22" x14ac:dyDescent="0.3">
      <c r="A209" s="22" t="s">
        <v>738</v>
      </c>
      <c r="B209" s="22" t="s">
        <v>833</v>
      </c>
      <c r="C209" s="22" t="s">
        <v>602</v>
      </c>
      <c r="D209" s="22" t="s">
        <v>773</v>
      </c>
      <c r="E209" s="22">
        <v>553192</v>
      </c>
      <c r="F209" s="22">
        <v>1364885</v>
      </c>
      <c r="G209" s="22" t="s">
        <v>26</v>
      </c>
      <c r="H209" s="23">
        <v>41076</v>
      </c>
      <c r="I209" s="23" t="str">
        <f>VLOOKUP(G209,'Fac Type Match'!A:B,2,FALSE)</f>
        <v>Post Offices</v>
      </c>
      <c r="T209" s="19"/>
      <c r="V209" s="19"/>
    </row>
    <row r="210" spans="1:22" x14ac:dyDescent="0.3">
      <c r="A210" s="22" t="s">
        <v>733</v>
      </c>
      <c r="B210" s="22" t="s">
        <v>834</v>
      </c>
      <c r="C210" s="22" t="s">
        <v>197</v>
      </c>
      <c r="D210" s="22" t="s">
        <v>736</v>
      </c>
      <c r="E210" s="22">
        <v>563230</v>
      </c>
      <c r="F210" s="22">
        <v>1364892</v>
      </c>
      <c r="G210" s="22" t="s">
        <v>26</v>
      </c>
      <c r="H210" s="23">
        <v>42541</v>
      </c>
      <c r="I210" s="23" t="str">
        <f>VLOOKUP(G210,'Fac Type Match'!A:B,2,FALSE)</f>
        <v>Post Offices</v>
      </c>
      <c r="T210" s="19"/>
      <c r="V210" s="19"/>
    </row>
    <row r="211" spans="1:22" x14ac:dyDescent="0.3">
      <c r="A211" s="22" t="s">
        <v>738</v>
      </c>
      <c r="B211" s="22" t="s">
        <v>833</v>
      </c>
      <c r="C211" s="22" t="s">
        <v>712</v>
      </c>
      <c r="D211" s="22" t="s">
        <v>747</v>
      </c>
      <c r="E211" s="22">
        <v>553162</v>
      </c>
      <c r="F211" s="22">
        <v>1364903</v>
      </c>
      <c r="G211" s="22" t="s">
        <v>26</v>
      </c>
      <c r="H211" s="23">
        <v>42244</v>
      </c>
      <c r="I211" s="23" t="str">
        <f>VLOOKUP(G211,'Fac Type Match'!A:B,2,FALSE)</f>
        <v>Post Offices</v>
      </c>
      <c r="T211" s="19"/>
      <c r="V211" s="19"/>
    </row>
    <row r="212" spans="1:22" x14ac:dyDescent="0.3">
      <c r="A212" s="22" t="s">
        <v>200</v>
      </c>
      <c r="B212" s="22" t="s">
        <v>834</v>
      </c>
      <c r="C212" s="22" t="s">
        <v>207</v>
      </c>
      <c r="D212" s="22" t="s">
        <v>214</v>
      </c>
      <c r="E212" s="22">
        <v>173176</v>
      </c>
      <c r="F212" s="22">
        <v>1364908</v>
      </c>
      <c r="G212" s="22" t="s">
        <v>41</v>
      </c>
      <c r="H212" s="23">
        <v>42277</v>
      </c>
      <c r="I212" s="23" t="str">
        <f>VLOOKUP(G212,'Fac Type Match'!A:B,2,FALSE)</f>
        <v>Stations/Branches</v>
      </c>
      <c r="T212" s="19"/>
      <c r="V212" s="19"/>
    </row>
    <row r="213" spans="1:22" x14ac:dyDescent="0.3">
      <c r="A213" s="22" t="s">
        <v>354</v>
      </c>
      <c r="B213" s="22" t="s">
        <v>834</v>
      </c>
      <c r="C213" s="22" t="s">
        <v>178</v>
      </c>
      <c r="D213" s="22" t="s">
        <v>358</v>
      </c>
      <c r="E213" s="22">
        <v>283114</v>
      </c>
      <c r="F213" s="22">
        <v>1365017</v>
      </c>
      <c r="G213" s="22" t="s">
        <v>26</v>
      </c>
      <c r="H213" s="23">
        <v>41974</v>
      </c>
      <c r="I213" s="23" t="str">
        <f>VLOOKUP(G213,'Fac Type Match'!A:B,2,FALSE)</f>
        <v>Post Offices</v>
      </c>
      <c r="T213" s="19"/>
      <c r="V213" s="19"/>
    </row>
    <row r="214" spans="1:22" x14ac:dyDescent="0.3">
      <c r="A214" s="22" t="s">
        <v>354</v>
      </c>
      <c r="B214" s="22" t="s">
        <v>834</v>
      </c>
      <c r="C214" s="22" t="s">
        <v>178</v>
      </c>
      <c r="D214" s="22" t="s">
        <v>359</v>
      </c>
      <c r="E214" s="22">
        <v>283180</v>
      </c>
      <c r="F214" s="22">
        <v>1365191</v>
      </c>
      <c r="G214" s="22" t="s">
        <v>26</v>
      </c>
      <c r="H214" s="23">
        <v>42402</v>
      </c>
      <c r="I214" s="23" t="str">
        <f>VLOOKUP(G214,'Fac Type Match'!A:B,2,FALSE)</f>
        <v>Post Offices</v>
      </c>
      <c r="T214" s="19"/>
      <c r="V214" s="19"/>
    </row>
    <row r="215" spans="1:22" x14ac:dyDescent="0.3">
      <c r="A215" s="22" t="s">
        <v>456</v>
      </c>
      <c r="B215" s="22" t="s">
        <v>833</v>
      </c>
      <c r="C215" s="22" t="s">
        <v>457</v>
      </c>
      <c r="D215" s="22" t="s">
        <v>460</v>
      </c>
      <c r="E215" s="22">
        <v>333030</v>
      </c>
      <c r="F215" s="22">
        <v>1365199</v>
      </c>
      <c r="G215" s="22" t="s">
        <v>26</v>
      </c>
      <c r="H215" s="23">
        <v>40712</v>
      </c>
      <c r="I215" s="23" t="str">
        <f>VLOOKUP(G215,'Fac Type Match'!A:B,2,FALSE)</f>
        <v>Post Offices</v>
      </c>
      <c r="T215" s="19"/>
      <c r="V215" s="19"/>
    </row>
    <row r="216" spans="1:22" x14ac:dyDescent="0.3">
      <c r="A216" s="22" t="s">
        <v>254</v>
      </c>
      <c r="B216" s="22" t="s">
        <v>834</v>
      </c>
      <c r="C216" s="22" t="s">
        <v>201</v>
      </c>
      <c r="D216" s="22" t="s">
        <v>266</v>
      </c>
      <c r="E216" s="22">
        <v>203256</v>
      </c>
      <c r="F216" s="22">
        <v>1365248</v>
      </c>
      <c r="G216" s="22" t="s">
        <v>26</v>
      </c>
      <c r="H216" s="23">
        <v>40991</v>
      </c>
      <c r="I216" s="23" t="str">
        <f>VLOOKUP(G216,'Fac Type Match'!A:B,2,FALSE)</f>
        <v>Post Offices</v>
      </c>
      <c r="T216" s="19"/>
      <c r="V216" s="19"/>
    </row>
    <row r="217" spans="1:22" x14ac:dyDescent="0.3">
      <c r="A217" s="22" t="s">
        <v>720</v>
      </c>
      <c r="B217" s="22" t="s">
        <v>833</v>
      </c>
      <c r="C217" s="22" t="s">
        <v>321</v>
      </c>
      <c r="D217" s="22" t="s">
        <v>722</v>
      </c>
      <c r="E217" s="22">
        <v>503248</v>
      </c>
      <c r="F217" s="22">
        <v>1365419</v>
      </c>
      <c r="G217" s="22" t="s">
        <v>26</v>
      </c>
      <c r="H217" s="23">
        <v>42391</v>
      </c>
      <c r="I217" s="23" t="str">
        <f>VLOOKUP(G217,'Fac Type Match'!A:B,2,FALSE)</f>
        <v>Post Offices</v>
      </c>
      <c r="T217" s="19"/>
      <c r="V217" s="19"/>
    </row>
    <row r="218" spans="1:22" x14ac:dyDescent="0.3">
      <c r="A218" s="22" t="s">
        <v>632</v>
      </c>
      <c r="B218" s="22" t="s">
        <v>15</v>
      </c>
      <c r="C218" s="22" t="s">
        <v>633</v>
      </c>
      <c r="D218" s="22" t="s">
        <v>635</v>
      </c>
      <c r="E218" s="22">
        <v>453560</v>
      </c>
      <c r="F218" s="22">
        <v>1365520</v>
      </c>
      <c r="G218" s="22" t="s">
        <v>26</v>
      </c>
      <c r="H218" s="23">
        <v>42486</v>
      </c>
      <c r="I218" s="23" t="str">
        <f>VLOOKUP(G218,'Fac Type Match'!A:B,2,FALSE)</f>
        <v>Post Offices</v>
      </c>
      <c r="T218" s="19"/>
      <c r="V218" s="19"/>
    </row>
    <row r="219" spans="1:22" x14ac:dyDescent="0.3">
      <c r="A219" s="22" t="s">
        <v>661</v>
      </c>
      <c r="B219" s="22" t="s">
        <v>15</v>
      </c>
      <c r="C219" s="22" t="s">
        <v>666</v>
      </c>
      <c r="D219" s="22" t="s">
        <v>670</v>
      </c>
      <c r="E219" s="22">
        <v>483740</v>
      </c>
      <c r="F219" s="22">
        <v>1365693</v>
      </c>
      <c r="G219" s="22" t="s">
        <v>26</v>
      </c>
      <c r="H219" s="23">
        <v>41439</v>
      </c>
      <c r="I219" s="23" t="str">
        <f>VLOOKUP(G219,'Fac Type Match'!A:B,2,FALSE)</f>
        <v>Post Offices</v>
      </c>
      <c r="T219" s="19"/>
      <c r="V219" s="19"/>
    </row>
    <row r="220" spans="1:22" x14ac:dyDescent="0.3">
      <c r="A220" s="22" t="s">
        <v>632</v>
      </c>
      <c r="B220" s="22" t="s">
        <v>15</v>
      </c>
      <c r="C220" s="22" t="s">
        <v>633</v>
      </c>
      <c r="D220" s="22" t="s">
        <v>636</v>
      </c>
      <c r="E220" s="22">
        <v>453700</v>
      </c>
      <c r="F220" s="22">
        <v>1365795</v>
      </c>
      <c r="G220" s="22" t="s">
        <v>26</v>
      </c>
      <c r="H220" s="23">
        <v>42522</v>
      </c>
      <c r="I220" s="23" t="str">
        <f>VLOOKUP(G220,'Fac Type Match'!A:B,2,FALSE)</f>
        <v>Post Offices</v>
      </c>
      <c r="T220" s="19"/>
      <c r="V220" s="19"/>
    </row>
    <row r="221" spans="1:22" x14ac:dyDescent="0.3">
      <c r="A221" s="22" t="s">
        <v>738</v>
      </c>
      <c r="B221" s="22" t="s">
        <v>833</v>
      </c>
      <c r="C221" s="22" t="s">
        <v>712</v>
      </c>
      <c r="D221" s="22" t="s">
        <v>748</v>
      </c>
      <c r="E221" s="22">
        <v>553420</v>
      </c>
      <c r="F221" s="22">
        <v>1365910</v>
      </c>
      <c r="G221" s="22" t="s">
        <v>26</v>
      </c>
      <c r="H221" s="23">
        <v>39989</v>
      </c>
      <c r="I221" s="23" t="str">
        <f>VLOOKUP(G221,'Fac Type Match'!A:B,2,FALSE)</f>
        <v>Post Offices</v>
      </c>
      <c r="T221" s="19"/>
      <c r="V221" s="19"/>
    </row>
    <row r="222" spans="1:22" x14ac:dyDescent="0.3">
      <c r="A222" s="22" t="s">
        <v>417</v>
      </c>
      <c r="B222" s="22" t="s">
        <v>835</v>
      </c>
      <c r="C222" s="22" t="s">
        <v>341</v>
      </c>
      <c r="D222" s="22" t="s">
        <v>427</v>
      </c>
      <c r="E222" s="22">
        <v>374000</v>
      </c>
      <c r="F222" s="22">
        <v>1365988</v>
      </c>
      <c r="G222" s="22" t="s">
        <v>26</v>
      </c>
      <c r="H222" s="23">
        <v>42643</v>
      </c>
      <c r="I222" s="23" t="str">
        <f>VLOOKUP(G222,'Fac Type Match'!A:B,2,FALSE)</f>
        <v>Post Offices</v>
      </c>
      <c r="T222" s="19"/>
      <c r="V222" s="19"/>
    </row>
    <row r="223" spans="1:22" x14ac:dyDescent="0.3">
      <c r="A223" s="22" t="s">
        <v>738</v>
      </c>
      <c r="B223" s="22" t="s">
        <v>833</v>
      </c>
      <c r="C223" s="22" t="s">
        <v>712</v>
      </c>
      <c r="D223" s="22" t="s">
        <v>749</v>
      </c>
      <c r="E223" s="22">
        <v>553498</v>
      </c>
      <c r="F223" s="22">
        <v>1366179</v>
      </c>
      <c r="G223" s="22" t="s">
        <v>26</v>
      </c>
      <c r="H223" s="23">
        <v>41965</v>
      </c>
      <c r="I223" s="23" t="str">
        <f>VLOOKUP(G223,'Fac Type Match'!A:B,2,FALSE)</f>
        <v>Post Offices</v>
      </c>
      <c r="T223" s="19"/>
      <c r="V223" s="19"/>
    </row>
    <row r="224" spans="1:22" x14ac:dyDescent="0.3">
      <c r="A224" s="22" t="s">
        <v>144</v>
      </c>
      <c r="B224" s="22" t="s">
        <v>834</v>
      </c>
      <c r="C224" s="22" t="s">
        <v>148</v>
      </c>
      <c r="D224" s="22" t="s">
        <v>153</v>
      </c>
      <c r="E224" s="22">
        <v>183897</v>
      </c>
      <c r="F224" s="22">
        <v>1366233</v>
      </c>
      <c r="G224" s="22" t="s">
        <v>26</v>
      </c>
      <c r="H224" s="23">
        <v>42228</v>
      </c>
      <c r="I224" s="23" t="str">
        <f>VLOOKUP(G224,'Fac Type Match'!A:B,2,FALSE)</f>
        <v>Post Offices</v>
      </c>
      <c r="T224" s="19"/>
      <c r="V224" s="19"/>
    </row>
    <row r="225" spans="1:22" x14ac:dyDescent="0.3">
      <c r="A225" s="22" t="s">
        <v>577</v>
      </c>
      <c r="B225" s="22" t="s">
        <v>833</v>
      </c>
      <c r="C225" s="22" t="s">
        <v>578</v>
      </c>
      <c r="D225" s="22" t="s">
        <v>587</v>
      </c>
      <c r="E225" s="22">
        <v>413460</v>
      </c>
      <c r="F225" s="22">
        <v>1366237</v>
      </c>
      <c r="G225" s="22" t="s">
        <v>26</v>
      </c>
      <c r="H225" s="23">
        <v>42146</v>
      </c>
      <c r="I225" s="23" t="str">
        <f>VLOOKUP(G225,'Fac Type Match'!A:B,2,FALSE)</f>
        <v>Post Offices</v>
      </c>
      <c r="T225" s="19"/>
      <c r="V225" s="19"/>
    </row>
    <row r="226" spans="1:22" x14ac:dyDescent="0.3">
      <c r="A226" s="22" t="s">
        <v>661</v>
      </c>
      <c r="B226" s="22" t="s">
        <v>15</v>
      </c>
      <c r="C226" s="22" t="s">
        <v>666</v>
      </c>
      <c r="D226" s="22" t="s">
        <v>671</v>
      </c>
      <c r="E226" s="22">
        <v>483900</v>
      </c>
      <c r="F226" s="22">
        <v>1366350</v>
      </c>
      <c r="G226" s="22" t="s">
        <v>26</v>
      </c>
      <c r="H226" s="23">
        <v>41377</v>
      </c>
      <c r="I226" s="23" t="str">
        <f>VLOOKUP(G226,'Fac Type Match'!A:B,2,FALSE)</f>
        <v>Post Offices</v>
      </c>
      <c r="T226" s="19"/>
      <c r="U226" s="19"/>
    </row>
    <row r="227" spans="1:22" x14ac:dyDescent="0.3">
      <c r="A227" s="22" t="s">
        <v>720</v>
      </c>
      <c r="B227" s="22" t="s">
        <v>833</v>
      </c>
      <c r="C227" s="22" t="s">
        <v>321</v>
      </c>
      <c r="D227" s="22" t="s">
        <v>723</v>
      </c>
      <c r="E227" s="22">
        <v>503528</v>
      </c>
      <c r="F227" s="22">
        <v>1366376</v>
      </c>
      <c r="G227" s="22" t="s">
        <v>26</v>
      </c>
      <c r="H227" s="23">
        <v>42354</v>
      </c>
      <c r="I227" s="23" t="str">
        <f>VLOOKUP(G227,'Fac Type Match'!A:B,2,FALSE)</f>
        <v>Post Offices</v>
      </c>
      <c r="T227" s="19"/>
    </row>
    <row r="228" spans="1:22" x14ac:dyDescent="0.3">
      <c r="A228" s="22" t="s">
        <v>200</v>
      </c>
      <c r="B228" s="22" t="s">
        <v>834</v>
      </c>
      <c r="C228" s="22" t="s">
        <v>201</v>
      </c>
      <c r="D228" s="22" t="s">
        <v>204</v>
      </c>
      <c r="E228" s="22">
        <v>173685</v>
      </c>
      <c r="F228" s="22">
        <v>1366464</v>
      </c>
      <c r="G228" s="22" t="s">
        <v>26</v>
      </c>
      <c r="H228" s="23">
        <v>42499</v>
      </c>
      <c r="I228" s="23" t="str">
        <f>VLOOKUP(G228,'Fac Type Match'!A:B,2,FALSE)</f>
        <v>Post Offices</v>
      </c>
      <c r="T228" s="19"/>
    </row>
    <row r="229" spans="1:22" x14ac:dyDescent="0.3">
      <c r="A229" s="22" t="s">
        <v>144</v>
      </c>
      <c r="B229" s="22" t="s">
        <v>834</v>
      </c>
      <c r="C229" s="22" t="s">
        <v>148</v>
      </c>
      <c r="D229" s="22" t="s">
        <v>154</v>
      </c>
      <c r="E229" s="22">
        <v>184041</v>
      </c>
      <c r="F229" s="22">
        <v>1366543</v>
      </c>
      <c r="G229" s="22" t="s">
        <v>26</v>
      </c>
      <c r="H229" s="23">
        <v>41500</v>
      </c>
      <c r="I229" s="23" t="str">
        <f>VLOOKUP(G229,'Fac Type Match'!A:B,2,FALSE)</f>
        <v>Post Offices</v>
      </c>
      <c r="T229" s="19"/>
      <c r="V229" s="19"/>
    </row>
    <row r="230" spans="1:22" x14ac:dyDescent="0.3">
      <c r="A230" s="22" t="s">
        <v>701</v>
      </c>
      <c r="B230" s="22" t="s">
        <v>833</v>
      </c>
      <c r="C230" s="22" t="s">
        <v>704</v>
      </c>
      <c r="D230" s="22" t="s">
        <v>707</v>
      </c>
      <c r="E230" s="22">
        <v>519363</v>
      </c>
      <c r="F230" s="22">
        <v>1366549</v>
      </c>
      <c r="G230" s="22" t="s">
        <v>41</v>
      </c>
      <c r="H230" s="23">
        <v>41669</v>
      </c>
      <c r="I230" s="23" t="str">
        <f>VLOOKUP(G230,'Fac Type Match'!A:B,2,FALSE)</f>
        <v>Stations/Branches</v>
      </c>
      <c r="T230" s="19"/>
      <c r="V230" s="19"/>
    </row>
    <row r="231" spans="1:22" x14ac:dyDescent="0.3">
      <c r="A231" s="22" t="s">
        <v>200</v>
      </c>
      <c r="B231" s="22" t="s">
        <v>834</v>
      </c>
      <c r="C231" s="22" t="s">
        <v>201</v>
      </c>
      <c r="D231" s="22" t="s">
        <v>205</v>
      </c>
      <c r="E231" s="22">
        <v>173718</v>
      </c>
      <c r="F231" s="22">
        <v>1366599</v>
      </c>
      <c r="G231" s="22" t="s">
        <v>26</v>
      </c>
      <c r="H231" s="23">
        <v>40976</v>
      </c>
      <c r="I231" s="23" t="str">
        <f>VLOOKUP(G231,'Fac Type Match'!A:B,2,FALSE)</f>
        <v>Post Offices</v>
      </c>
      <c r="T231" s="19"/>
    </row>
    <row r="232" spans="1:22" x14ac:dyDescent="0.3">
      <c r="A232" s="22" t="s">
        <v>701</v>
      </c>
      <c r="B232" s="22" t="s">
        <v>833</v>
      </c>
      <c r="C232" s="22" t="s">
        <v>704</v>
      </c>
      <c r="D232" s="22" t="s">
        <v>708</v>
      </c>
      <c r="E232" s="22">
        <v>514146</v>
      </c>
      <c r="F232" s="22">
        <v>1366600</v>
      </c>
      <c r="G232" s="22" t="s">
        <v>26</v>
      </c>
      <c r="H232" s="23">
        <v>41901</v>
      </c>
      <c r="I232" s="23" t="str">
        <f>VLOOKUP(G232,'Fac Type Match'!A:B,2,FALSE)</f>
        <v>Post Offices</v>
      </c>
      <c r="T232" s="19"/>
      <c r="V232" s="19"/>
    </row>
    <row r="233" spans="1:22" x14ac:dyDescent="0.3">
      <c r="A233" s="22" t="s">
        <v>725</v>
      </c>
      <c r="B233" s="22" t="s">
        <v>835</v>
      </c>
      <c r="C233" s="22" t="s">
        <v>572</v>
      </c>
      <c r="D233" s="22" t="s">
        <v>726</v>
      </c>
      <c r="E233" s="22">
        <v>543612</v>
      </c>
      <c r="F233" s="22">
        <v>1366657</v>
      </c>
      <c r="G233" s="22" t="s">
        <v>26</v>
      </c>
      <c r="H233" s="23">
        <v>41423</v>
      </c>
      <c r="I233" s="23" t="str">
        <f>VLOOKUP(G233,'Fac Type Match'!A:B,2,FALSE)</f>
        <v>Post Offices</v>
      </c>
      <c r="T233" s="19"/>
      <c r="U233" s="19"/>
    </row>
    <row r="234" spans="1:22" x14ac:dyDescent="0.3">
      <c r="A234" s="22" t="s">
        <v>303</v>
      </c>
      <c r="B234" s="22" t="s">
        <v>833</v>
      </c>
      <c r="C234" s="22" t="s">
        <v>106</v>
      </c>
      <c r="D234" s="22" t="s">
        <v>315</v>
      </c>
      <c r="E234" s="22">
        <v>234230</v>
      </c>
      <c r="F234" s="22">
        <v>1366659</v>
      </c>
      <c r="G234" s="22" t="s">
        <v>26</v>
      </c>
      <c r="H234" s="23">
        <v>41209</v>
      </c>
      <c r="I234" s="23" t="str">
        <f>VLOOKUP(G234,'Fac Type Match'!A:B,2,FALSE)</f>
        <v>Post Offices</v>
      </c>
      <c r="T234" s="19"/>
      <c r="U234" s="19"/>
    </row>
    <row r="235" spans="1:22" x14ac:dyDescent="0.3">
      <c r="A235" s="22" t="s">
        <v>571</v>
      </c>
      <c r="B235" s="22" t="s">
        <v>835</v>
      </c>
      <c r="C235" s="22" t="s">
        <v>572</v>
      </c>
      <c r="D235" s="22" t="s">
        <v>575</v>
      </c>
      <c r="E235" s="22">
        <v>403856</v>
      </c>
      <c r="F235" s="22">
        <v>1366776</v>
      </c>
      <c r="G235" s="22" t="s">
        <v>26</v>
      </c>
      <c r="H235" s="23">
        <v>41458</v>
      </c>
      <c r="I235" s="23" t="str">
        <f>VLOOKUP(G235,'Fac Type Match'!A:B,2,FALSE)</f>
        <v>Post Offices</v>
      </c>
      <c r="T235" s="19"/>
      <c r="V235" s="19"/>
    </row>
    <row r="236" spans="1:22" x14ac:dyDescent="0.3">
      <c r="A236" s="22" t="s">
        <v>738</v>
      </c>
      <c r="B236" s="22" t="s">
        <v>833</v>
      </c>
      <c r="C236" s="22" t="s">
        <v>712</v>
      </c>
      <c r="D236" s="22" t="s">
        <v>750</v>
      </c>
      <c r="E236" s="22">
        <v>553726</v>
      </c>
      <c r="F236" s="22">
        <v>1366859</v>
      </c>
      <c r="G236" s="22" t="s">
        <v>26</v>
      </c>
      <c r="H236" s="23">
        <v>42223</v>
      </c>
      <c r="I236" s="23" t="str">
        <f>VLOOKUP(G236,'Fac Type Match'!A:B,2,FALSE)</f>
        <v>Post Offices</v>
      </c>
      <c r="T236" s="19"/>
      <c r="V236" s="19"/>
    </row>
    <row r="237" spans="1:22" x14ac:dyDescent="0.3">
      <c r="A237" s="22" t="s">
        <v>442</v>
      </c>
      <c r="B237" s="22" t="s">
        <v>835</v>
      </c>
      <c r="C237" s="22" t="s">
        <v>145</v>
      </c>
      <c r="D237" s="22" t="s">
        <v>446</v>
      </c>
      <c r="E237" s="22">
        <v>304260</v>
      </c>
      <c r="F237" s="22">
        <v>1366865</v>
      </c>
      <c r="G237" s="22" t="s">
        <v>26</v>
      </c>
      <c r="H237" s="23">
        <v>42579</v>
      </c>
      <c r="I237" s="23" t="str">
        <f>VLOOKUP(G237,'Fac Type Match'!A:B,2,FALSE)</f>
        <v>Post Offices</v>
      </c>
      <c r="T237" s="19"/>
    </row>
    <row r="238" spans="1:22" x14ac:dyDescent="0.3">
      <c r="A238" s="22" t="s">
        <v>254</v>
      </c>
      <c r="B238" s="22" t="s">
        <v>834</v>
      </c>
      <c r="C238" s="22" t="s">
        <v>201</v>
      </c>
      <c r="D238" s="22" t="s">
        <v>267</v>
      </c>
      <c r="E238" s="22">
        <v>203756</v>
      </c>
      <c r="F238" s="22">
        <v>1367086</v>
      </c>
      <c r="G238" s="22" t="s">
        <v>26</v>
      </c>
      <c r="H238" s="23">
        <v>42215</v>
      </c>
      <c r="I238" s="23" t="str">
        <f>VLOOKUP(G238,'Fac Type Match'!A:B,2,FALSE)</f>
        <v>Post Offices</v>
      </c>
      <c r="T238" s="19"/>
    </row>
    <row r="239" spans="1:22" x14ac:dyDescent="0.3">
      <c r="A239" s="22" t="s">
        <v>45</v>
      </c>
      <c r="B239" s="22" t="s">
        <v>835</v>
      </c>
      <c r="C239" s="22" t="s">
        <v>70</v>
      </c>
      <c r="D239" s="22" t="s">
        <v>73</v>
      </c>
      <c r="E239" s="22">
        <v>53468</v>
      </c>
      <c r="F239" s="22">
        <v>1367087</v>
      </c>
      <c r="G239" s="22" t="s">
        <v>26</v>
      </c>
      <c r="H239" s="23">
        <v>42087</v>
      </c>
      <c r="I239" s="23" t="str">
        <f>VLOOKUP(G239,'Fac Type Match'!A:B,2,FALSE)</f>
        <v>Post Offices</v>
      </c>
      <c r="T239" s="19"/>
    </row>
    <row r="240" spans="1:22" x14ac:dyDescent="0.3">
      <c r="A240" s="22" t="s">
        <v>661</v>
      </c>
      <c r="B240" s="22" t="s">
        <v>15</v>
      </c>
      <c r="C240" s="22" t="s">
        <v>684</v>
      </c>
      <c r="D240" s="22" t="s">
        <v>689</v>
      </c>
      <c r="E240" s="22">
        <v>484090</v>
      </c>
      <c r="F240" s="22">
        <v>1367129</v>
      </c>
      <c r="G240" s="22" t="s">
        <v>26</v>
      </c>
      <c r="H240" s="23">
        <v>41565</v>
      </c>
      <c r="I240" s="23" t="str">
        <f>VLOOKUP(G240,'Fac Type Match'!A:B,2,FALSE)</f>
        <v>Post Offices</v>
      </c>
      <c r="T240" s="19"/>
    </row>
    <row r="241" spans="1:22" x14ac:dyDescent="0.3">
      <c r="A241" s="22" t="s">
        <v>661</v>
      </c>
      <c r="B241" s="22" t="s">
        <v>15</v>
      </c>
      <c r="C241" s="22" t="s">
        <v>684</v>
      </c>
      <c r="D241" s="22" t="s">
        <v>690</v>
      </c>
      <c r="E241" s="22">
        <v>484095</v>
      </c>
      <c r="F241" s="22">
        <v>1367131</v>
      </c>
      <c r="G241" s="22" t="s">
        <v>26</v>
      </c>
      <c r="H241" s="23">
        <v>41010</v>
      </c>
      <c r="I241" s="23" t="str">
        <f>VLOOKUP(G241,'Fac Type Match'!A:B,2,FALSE)</f>
        <v>Post Offices</v>
      </c>
      <c r="T241" s="19"/>
      <c r="V241" s="19"/>
    </row>
    <row r="242" spans="1:22" x14ac:dyDescent="0.3">
      <c r="A242" s="22" t="s">
        <v>254</v>
      </c>
      <c r="B242" s="22" t="s">
        <v>834</v>
      </c>
      <c r="C242" s="22" t="s">
        <v>201</v>
      </c>
      <c r="D242" s="22" t="s">
        <v>268</v>
      </c>
      <c r="E242" s="22">
        <v>203800</v>
      </c>
      <c r="F242" s="22">
        <v>1367187</v>
      </c>
      <c r="G242" s="22" t="s">
        <v>26</v>
      </c>
      <c r="H242" s="23">
        <v>40914</v>
      </c>
      <c r="I242" s="23" t="str">
        <f>VLOOKUP(G242,'Fac Type Match'!A:B,2,FALSE)</f>
        <v>Post Offices</v>
      </c>
      <c r="T242" s="19"/>
    </row>
    <row r="243" spans="1:22" x14ac:dyDescent="0.3">
      <c r="A243" s="22" t="s">
        <v>144</v>
      </c>
      <c r="B243" s="22" t="s">
        <v>834</v>
      </c>
      <c r="C243" s="22" t="s">
        <v>148</v>
      </c>
      <c r="D243" s="22" t="s">
        <v>155</v>
      </c>
      <c r="E243" s="22">
        <v>184221</v>
      </c>
      <c r="F243" s="22">
        <v>1367308</v>
      </c>
      <c r="G243" s="22" t="s">
        <v>26</v>
      </c>
      <c r="H243" s="23">
        <v>40875</v>
      </c>
      <c r="I243" s="23" t="str">
        <f>VLOOKUP(G243,'Fac Type Match'!A:B,2,FALSE)</f>
        <v>Post Offices</v>
      </c>
      <c r="T243" s="19"/>
      <c r="V243" s="19"/>
    </row>
    <row r="244" spans="1:22" x14ac:dyDescent="0.3">
      <c r="A244" s="22" t="s">
        <v>577</v>
      </c>
      <c r="B244" s="22" t="s">
        <v>833</v>
      </c>
      <c r="C244" s="22" t="s">
        <v>602</v>
      </c>
      <c r="D244" s="22" t="s">
        <v>613</v>
      </c>
      <c r="E244" s="22">
        <v>416622</v>
      </c>
      <c r="F244" s="22">
        <v>1367315</v>
      </c>
      <c r="G244" s="22" t="s">
        <v>22</v>
      </c>
      <c r="H244" s="23">
        <v>41485</v>
      </c>
      <c r="I244" s="23" t="str">
        <f>VLOOKUP(G244,'Fac Type Match'!A:B,2,FALSE)</f>
        <v>Stations/Branches</v>
      </c>
      <c r="T244" s="19"/>
      <c r="V244" s="19"/>
    </row>
    <row r="245" spans="1:22" x14ac:dyDescent="0.3">
      <c r="A245" s="22" t="s">
        <v>111</v>
      </c>
      <c r="B245" s="22" t="s">
        <v>15</v>
      </c>
      <c r="C245" s="22" t="s">
        <v>112</v>
      </c>
      <c r="D245" s="22" t="s">
        <v>114</v>
      </c>
      <c r="E245" s="22">
        <v>114065</v>
      </c>
      <c r="F245" s="22">
        <v>1367318</v>
      </c>
      <c r="G245" s="22" t="s">
        <v>26</v>
      </c>
      <c r="H245" s="23">
        <v>42620</v>
      </c>
      <c r="I245" s="23" t="str">
        <f>VLOOKUP(G245,'Fac Type Match'!A:B,2,FALSE)</f>
        <v>Post Offices</v>
      </c>
      <c r="T245" s="19"/>
    </row>
    <row r="246" spans="1:22" x14ac:dyDescent="0.3">
      <c r="A246" s="22" t="s">
        <v>483</v>
      </c>
      <c r="B246" s="22" t="s">
        <v>833</v>
      </c>
      <c r="C246" s="22" t="s">
        <v>489</v>
      </c>
      <c r="D246" s="22" t="s">
        <v>500</v>
      </c>
      <c r="E246" s="22">
        <v>353930</v>
      </c>
      <c r="F246" s="22">
        <v>1367361</v>
      </c>
      <c r="G246" s="22" t="s">
        <v>26</v>
      </c>
      <c r="H246" s="23">
        <v>41817</v>
      </c>
      <c r="I246" s="23" t="str">
        <f>VLOOKUP(G246,'Fac Type Match'!A:B,2,FALSE)</f>
        <v>Post Offices</v>
      </c>
      <c r="T246" s="19"/>
    </row>
    <row r="247" spans="1:22" x14ac:dyDescent="0.3">
      <c r="A247" s="22" t="s">
        <v>519</v>
      </c>
      <c r="B247" s="22" t="s">
        <v>834</v>
      </c>
      <c r="C247" s="22" t="s">
        <v>285</v>
      </c>
      <c r="D247" s="22" t="s">
        <v>544</v>
      </c>
      <c r="E247" s="22">
        <v>383703</v>
      </c>
      <c r="F247" s="22">
        <v>1367392</v>
      </c>
      <c r="G247" s="22" t="s">
        <v>26</v>
      </c>
      <c r="H247" s="23">
        <v>42300</v>
      </c>
      <c r="I247" s="23" t="str">
        <f>VLOOKUP(G247,'Fac Type Match'!A:B,2,FALSE)</f>
        <v>Post Offices</v>
      </c>
      <c r="T247" s="19"/>
      <c r="V247" s="19"/>
    </row>
    <row r="248" spans="1:22" x14ac:dyDescent="0.3">
      <c r="A248" s="22" t="s">
        <v>35</v>
      </c>
      <c r="B248" s="22" t="s">
        <v>835</v>
      </c>
      <c r="C248" s="22" t="s">
        <v>36</v>
      </c>
      <c r="D248" s="22" t="s">
        <v>38</v>
      </c>
      <c r="E248" s="22">
        <v>34033</v>
      </c>
      <c r="F248" s="22">
        <v>1367464</v>
      </c>
      <c r="G248" s="22" t="s">
        <v>26</v>
      </c>
      <c r="H248" s="23">
        <v>41565</v>
      </c>
      <c r="I248" s="23" t="str">
        <f>VLOOKUP(G248,'Fac Type Match'!A:B,2,FALSE)</f>
        <v>Post Offices</v>
      </c>
      <c r="T248" s="19"/>
      <c r="V248" s="19"/>
    </row>
    <row r="249" spans="1:22" x14ac:dyDescent="0.3">
      <c r="A249" s="22" t="s">
        <v>230</v>
      </c>
      <c r="B249" s="22" t="s">
        <v>835</v>
      </c>
      <c r="C249" s="22" t="s">
        <v>145</v>
      </c>
      <c r="D249" s="22" t="s">
        <v>239</v>
      </c>
      <c r="E249" s="22">
        <v>194334</v>
      </c>
      <c r="F249" s="22">
        <v>1367559</v>
      </c>
      <c r="G249" s="22" t="s">
        <v>26</v>
      </c>
      <c r="H249" s="23">
        <v>40823</v>
      </c>
      <c r="I249" s="23" t="str">
        <f>VLOOKUP(G249,'Fac Type Match'!A:B,2,FALSE)</f>
        <v>Post Offices</v>
      </c>
      <c r="T249" s="19"/>
      <c r="V249" s="19"/>
    </row>
    <row r="250" spans="1:22" x14ac:dyDescent="0.3">
      <c r="A250" s="22" t="s">
        <v>254</v>
      </c>
      <c r="B250" s="22" t="s">
        <v>834</v>
      </c>
      <c r="C250" s="22" t="s">
        <v>201</v>
      </c>
      <c r="D250" s="22" t="s">
        <v>239</v>
      </c>
      <c r="E250" s="22">
        <v>203900</v>
      </c>
      <c r="F250" s="22">
        <v>1367566</v>
      </c>
      <c r="G250" s="22" t="s">
        <v>26</v>
      </c>
      <c r="H250" s="23">
        <v>40844</v>
      </c>
      <c r="I250" s="23" t="str">
        <f>VLOOKUP(G250,'Fac Type Match'!A:B,2,FALSE)</f>
        <v>Post Offices</v>
      </c>
      <c r="T250" s="19"/>
      <c r="V250" s="19"/>
    </row>
    <row r="251" spans="1:22" x14ac:dyDescent="0.3">
      <c r="A251" s="22" t="s">
        <v>354</v>
      </c>
      <c r="B251" s="22" t="s">
        <v>834</v>
      </c>
      <c r="C251" s="22" t="s">
        <v>250</v>
      </c>
      <c r="D251" s="22" t="s">
        <v>377</v>
      </c>
      <c r="E251" s="22">
        <v>283918</v>
      </c>
      <c r="F251" s="22">
        <v>1367633</v>
      </c>
      <c r="G251" s="22" t="s">
        <v>26</v>
      </c>
      <c r="H251" s="23">
        <v>40771</v>
      </c>
      <c r="I251" s="23" t="str">
        <f>VLOOKUP(G251,'Fac Type Match'!A:B,2,FALSE)</f>
        <v>Post Offices</v>
      </c>
      <c r="T251" s="19"/>
    </row>
    <row r="252" spans="1:22" x14ac:dyDescent="0.3">
      <c r="A252" s="22" t="s">
        <v>577</v>
      </c>
      <c r="B252" s="22" t="s">
        <v>833</v>
      </c>
      <c r="C252" s="22" t="s">
        <v>602</v>
      </c>
      <c r="D252" s="22" t="s">
        <v>614</v>
      </c>
      <c r="E252" s="22">
        <v>413884</v>
      </c>
      <c r="F252" s="22">
        <v>1367784</v>
      </c>
      <c r="G252" s="22" t="s">
        <v>26</v>
      </c>
      <c r="H252" s="23">
        <v>40851</v>
      </c>
      <c r="I252" s="23" t="str">
        <f>VLOOKUP(G252,'Fac Type Match'!A:B,2,FALSE)</f>
        <v>Post Offices</v>
      </c>
      <c r="T252" s="19"/>
    </row>
    <row r="253" spans="1:22" x14ac:dyDescent="0.3">
      <c r="A253" s="22" t="s">
        <v>577</v>
      </c>
      <c r="B253" s="22" t="s">
        <v>833</v>
      </c>
      <c r="C253" s="22" t="s">
        <v>598</v>
      </c>
      <c r="D253" s="22" t="s">
        <v>600</v>
      </c>
      <c r="E253" s="22">
        <v>413908</v>
      </c>
      <c r="F253" s="22">
        <v>1367858</v>
      </c>
      <c r="G253" s="22" t="s">
        <v>26</v>
      </c>
      <c r="H253" s="23">
        <v>42004</v>
      </c>
      <c r="I253" s="23" t="str">
        <f>VLOOKUP(G253,'Fac Type Match'!A:B,2,FALSE)</f>
        <v>Post Offices</v>
      </c>
      <c r="T253" s="19"/>
      <c r="V253" s="19"/>
    </row>
    <row r="254" spans="1:22" x14ac:dyDescent="0.3">
      <c r="A254" s="22" t="s">
        <v>111</v>
      </c>
      <c r="B254" s="22" t="s">
        <v>15</v>
      </c>
      <c r="C254" s="22" t="s">
        <v>122</v>
      </c>
      <c r="D254" s="22" t="s">
        <v>124</v>
      </c>
      <c r="E254" s="22">
        <v>119063</v>
      </c>
      <c r="F254" s="22">
        <v>1367901</v>
      </c>
      <c r="G254" s="22" t="s">
        <v>22</v>
      </c>
      <c r="H254" s="23">
        <v>41485</v>
      </c>
      <c r="I254" s="23" t="str">
        <f>VLOOKUP(G254,'Fac Type Match'!A:B,2,FALSE)</f>
        <v>Stations/Branches</v>
      </c>
      <c r="T254" s="19"/>
    </row>
    <row r="255" spans="1:22" x14ac:dyDescent="0.3">
      <c r="A255" s="22" t="s">
        <v>35</v>
      </c>
      <c r="B255" s="22" t="s">
        <v>835</v>
      </c>
      <c r="C255" s="22" t="s">
        <v>36</v>
      </c>
      <c r="D255" s="22" t="s">
        <v>40</v>
      </c>
      <c r="E255" s="22">
        <v>36377</v>
      </c>
      <c r="F255" s="22">
        <v>1367904</v>
      </c>
      <c r="G255" s="22" t="s">
        <v>41</v>
      </c>
      <c r="H255" s="23">
        <v>40908</v>
      </c>
      <c r="I255" s="23" t="str">
        <f>VLOOKUP(G255,'Fac Type Match'!A:B,2,FALSE)</f>
        <v>Stations/Branches</v>
      </c>
      <c r="T255" s="19"/>
      <c r="V255" s="19"/>
    </row>
    <row r="256" spans="1:22" x14ac:dyDescent="0.3">
      <c r="A256" s="22" t="s">
        <v>230</v>
      </c>
      <c r="B256" s="22" t="s">
        <v>834</v>
      </c>
      <c r="C256" s="22" t="s">
        <v>250</v>
      </c>
      <c r="D256" s="22" t="s">
        <v>252</v>
      </c>
      <c r="E256" s="22">
        <v>194657</v>
      </c>
      <c r="F256" s="22">
        <v>1367906</v>
      </c>
      <c r="G256" s="22" t="s">
        <v>41</v>
      </c>
      <c r="H256" s="23">
        <v>41060</v>
      </c>
      <c r="I256" s="23" t="str">
        <f>VLOOKUP(G256,'Fac Type Match'!A:B,2,FALSE)</f>
        <v>Stations/Branches</v>
      </c>
      <c r="T256" s="19"/>
      <c r="U256" s="19"/>
    </row>
    <row r="257" spans="1:22" x14ac:dyDescent="0.3">
      <c r="A257" s="22" t="s">
        <v>403</v>
      </c>
      <c r="B257" s="22" t="s">
        <v>835</v>
      </c>
      <c r="C257" s="22" t="s">
        <v>341</v>
      </c>
      <c r="D257" s="22" t="s">
        <v>404</v>
      </c>
      <c r="E257" s="22">
        <v>294302</v>
      </c>
      <c r="F257" s="22">
        <v>1367952</v>
      </c>
      <c r="G257" s="22" t="s">
        <v>26</v>
      </c>
      <c r="H257" s="23">
        <v>42013</v>
      </c>
      <c r="I257" s="23" t="str">
        <f>VLOOKUP(G257,'Fac Type Match'!A:B,2,FALSE)</f>
        <v>Post Offices</v>
      </c>
      <c r="T257" s="19"/>
      <c r="V257" s="19"/>
    </row>
    <row r="258" spans="1:22" x14ac:dyDescent="0.3">
      <c r="A258" s="22" t="s">
        <v>417</v>
      </c>
      <c r="B258" s="22" t="s">
        <v>835</v>
      </c>
      <c r="C258" s="22" t="s">
        <v>341</v>
      </c>
      <c r="D258" s="22" t="s">
        <v>428</v>
      </c>
      <c r="E258" s="22">
        <v>374672</v>
      </c>
      <c r="F258" s="22">
        <v>1367958</v>
      </c>
      <c r="G258" s="22" t="s">
        <v>26</v>
      </c>
      <c r="H258" s="23">
        <v>40781</v>
      </c>
      <c r="I258" s="23" t="str">
        <f>VLOOKUP(G258,'Fac Type Match'!A:B,2,FALSE)</f>
        <v>Post Offices</v>
      </c>
      <c r="T258" s="19"/>
    </row>
    <row r="259" spans="1:22" x14ac:dyDescent="0.3">
      <c r="A259" s="22" t="s">
        <v>661</v>
      </c>
      <c r="B259" s="22" t="s">
        <v>15</v>
      </c>
      <c r="C259" s="22" t="s">
        <v>678</v>
      </c>
      <c r="D259" s="22" t="s">
        <v>681</v>
      </c>
      <c r="E259" s="22">
        <v>484315</v>
      </c>
      <c r="F259" s="22">
        <v>1367994</v>
      </c>
      <c r="G259" s="22" t="s">
        <v>26</v>
      </c>
      <c r="H259" s="23">
        <v>42517</v>
      </c>
      <c r="I259" s="23" t="str">
        <f>VLOOKUP(G259,'Fac Type Match'!A:B,2,FALSE)</f>
        <v>Post Offices</v>
      </c>
      <c r="T259" s="19"/>
      <c r="V259" s="19"/>
    </row>
    <row r="260" spans="1:22" x14ac:dyDescent="0.3">
      <c r="A260" s="22" t="s">
        <v>303</v>
      </c>
      <c r="B260" s="22" t="s">
        <v>833</v>
      </c>
      <c r="C260" s="22" t="s">
        <v>106</v>
      </c>
      <c r="D260" s="22" t="s">
        <v>316</v>
      </c>
      <c r="E260" s="22">
        <v>234662</v>
      </c>
      <c r="F260" s="22">
        <v>1368046</v>
      </c>
      <c r="G260" s="22" t="s">
        <v>26</v>
      </c>
      <c r="H260" s="23">
        <v>41091</v>
      </c>
      <c r="I260" s="23" t="str">
        <f>VLOOKUP(G260,'Fac Type Match'!A:B,2,FALSE)</f>
        <v>Post Offices</v>
      </c>
      <c r="T260" s="19"/>
      <c r="V260" s="19"/>
    </row>
    <row r="261" spans="1:22" x14ac:dyDescent="0.3">
      <c r="A261" s="22" t="s">
        <v>661</v>
      </c>
      <c r="B261" s="22" t="s">
        <v>15</v>
      </c>
      <c r="C261" s="22" t="s">
        <v>678</v>
      </c>
      <c r="D261" s="22" t="s">
        <v>682</v>
      </c>
      <c r="E261" s="22">
        <v>480037</v>
      </c>
      <c r="F261" s="22">
        <v>1368074</v>
      </c>
      <c r="G261" s="22" t="s">
        <v>41</v>
      </c>
      <c r="H261" s="23">
        <v>41395</v>
      </c>
      <c r="I261" s="23" t="str">
        <f>VLOOKUP(G261,'Fac Type Match'!A:B,2,FALSE)</f>
        <v>Stations/Branches</v>
      </c>
      <c r="T261" s="19"/>
      <c r="V261" s="19"/>
    </row>
    <row r="262" spans="1:22" x14ac:dyDescent="0.3">
      <c r="A262" s="22" t="s">
        <v>126</v>
      </c>
      <c r="B262" s="22" t="s">
        <v>15</v>
      </c>
      <c r="C262" s="22" t="s">
        <v>112</v>
      </c>
      <c r="D262" s="22" t="s">
        <v>135</v>
      </c>
      <c r="E262" s="22">
        <v>124565</v>
      </c>
      <c r="F262" s="22">
        <v>1368080</v>
      </c>
      <c r="G262" s="22" t="s">
        <v>26</v>
      </c>
      <c r="H262" s="23">
        <v>40873</v>
      </c>
      <c r="I262" s="23" t="str">
        <f>VLOOKUP(G262,'Fac Type Match'!A:B,2,FALSE)</f>
        <v>Post Offices</v>
      </c>
      <c r="T262" s="19"/>
    </row>
    <row r="263" spans="1:22" x14ac:dyDescent="0.3">
      <c r="A263" s="22" t="s">
        <v>519</v>
      </c>
      <c r="B263" s="22" t="s">
        <v>834</v>
      </c>
      <c r="C263" s="22" t="s">
        <v>520</v>
      </c>
      <c r="D263" s="22" t="s">
        <v>532</v>
      </c>
      <c r="E263" s="22">
        <v>383829</v>
      </c>
      <c r="F263" s="22">
        <v>1368110</v>
      </c>
      <c r="G263" s="22" t="s">
        <v>26</v>
      </c>
      <c r="H263" s="23">
        <v>40999</v>
      </c>
      <c r="I263" s="23" t="str">
        <f>VLOOKUP(G263,'Fac Type Match'!A:B,2,FALSE)</f>
        <v>Post Offices</v>
      </c>
      <c r="T263" s="19"/>
      <c r="U263" s="19"/>
    </row>
    <row r="264" spans="1:22" x14ac:dyDescent="0.3">
      <c r="A264" s="22" t="s">
        <v>200</v>
      </c>
      <c r="B264" s="22" t="s">
        <v>834</v>
      </c>
      <c r="C264" s="22" t="s">
        <v>207</v>
      </c>
      <c r="D264" s="22" t="s">
        <v>215</v>
      </c>
      <c r="E264" s="22">
        <v>174103</v>
      </c>
      <c r="F264" s="22">
        <v>1368271</v>
      </c>
      <c r="G264" s="22" t="s">
        <v>26</v>
      </c>
      <c r="H264" s="23">
        <v>41486</v>
      </c>
      <c r="I264" s="23" t="str">
        <f>VLOOKUP(G264,'Fac Type Match'!A:B,2,FALSE)</f>
        <v>Post Offices</v>
      </c>
      <c r="T264" s="19"/>
      <c r="U264" s="19"/>
    </row>
    <row r="265" spans="1:22" x14ac:dyDescent="0.3">
      <c r="A265" s="22" t="s">
        <v>172</v>
      </c>
      <c r="B265" s="22" t="s">
        <v>834</v>
      </c>
      <c r="C265" s="22" t="s">
        <v>178</v>
      </c>
      <c r="D265" s="22" t="s">
        <v>186</v>
      </c>
      <c r="E265" s="22">
        <v>163936</v>
      </c>
      <c r="F265" s="22">
        <v>1368281</v>
      </c>
      <c r="G265" s="22" t="s">
        <v>26</v>
      </c>
      <c r="H265" s="23">
        <v>40706</v>
      </c>
      <c r="I265" s="23" t="str">
        <f>VLOOKUP(G265,'Fac Type Match'!A:B,2,FALSE)</f>
        <v>Post Offices</v>
      </c>
      <c r="T265" s="19"/>
      <c r="V265" s="19"/>
    </row>
    <row r="266" spans="1:22" x14ac:dyDescent="0.3">
      <c r="A266" s="22" t="s">
        <v>23</v>
      </c>
      <c r="B266" s="22" t="s">
        <v>15</v>
      </c>
      <c r="C266" s="22" t="s">
        <v>24</v>
      </c>
      <c r="D266" s="22" t="s">
        <v>27</v>
      </c>
      <c r="E266" s="22">
        <v>14420</v>
      </c>
      <c r="F266" s="22">
        <v>1368333</v>
      </c>
      <c r="G266" s="22" t="s">
        <v>26</v>
      </c>
      <c r="H266" s="23">
        <v>41394</v>
      </c>
      <c r="I266" s="23" t="str">
        <f>VLOOKUP(G266,'Fac Type Match'!A:B,2,FALSE)</f>
        <v>Post Offices</v>
      </c>
      <c r="T266" s="19"/>
      <c r="U266" s="19"/>
    </row>
    <row r="267" spans="1:22" x14ac:dyDescent="0.3">
      <c r="A267" s="22" t="s">
        <v>577</v>
      </c>
      <c r="B267" s="22" t="s">
        <v>833</v>
      </c>
      <c r="C267" s="22" t="s">
        <v>578</v>
      </c>
      <c r="D267" s="22" t="s">
        <v>588</v>
      </c>
      <c r="E267" s="22">
        <v>414052</v>
      </c>
      <c r="F267" s="22">
        <v>1368416</v>
      </c>
      <c r="G267" s="22" t="s">
        <v>26</v>
      </c>
      <c r="H267" s="23">
        <v>41243</v>
      </c>
      <c r="I267" s="23" t="str">
        <f>VLOOKUP(G267,'Fac Type Match'!A:B,2,FALSE)</f>
        <v>Post Offices</v>
      </c>
      <c r="T267" s="19"/>
      <c r="V267" s="19"/>
    </row>
    <row r="268" spans="1:22" x14ac:dyDescent="0.3">
      <c r="A268" s="22" t="s">
        <v>456</v>
      </c>
      <c r="B268" s="22" t="s">
        <v>833</v>
      </c>
      <c r="C268" s="22" t="s">
        <v>465</v>
      </c>
      <c r="D268" s="22" t="s">
        <v>471</v>
      </c>
      <c r="E268" s="22">
        <v>333900</v>
      </c>
      <c r="F268" s="22">
        <v>1368499</v>
      </c>
      <c r="G268" s="22" t="s">
        <v>26</v>
      </c>
      <c r="H268" s="23">
        <v>40619</v>
      </c>
      <c r="I268" s="23" t="str">
        <f>VLOOKUP(G268,'Fac Type Match'!A:B,2,FALSE)</f>
        <v>Post Offices</v>
      </c>
      <c r="T268" s="19"/>
    </row>
    <row r="269" spans="1:22" x14ac:dyDescent="0.3">
      <c r="A269" s="22" t="s">
        <v>200</v>
      </c>
      <c r="B269" s="22" t="s">
        <v>834</v>
      </c>
      <c r="C269" s="22" t="s">
        <v>207</v>
      </c>
      <c r="D269" s="22" t="s">
        <v>216</v>
      </c>
      <c r="E269" s="22">
        <v>174147</v>
      </c>
      <c r="F269" s="22">
        <v>1368529</v>
      </c>
      <c r="G269" s="22" t="s">
        <v>26</v>
      </c>
      <c r="H269" s="23">
        <v>40695</v>
      </c>
      <c r="I269" s="23" t="str">
        <f>VLOOKUP(G269,'Fac Type Match'!A:B,2,FALSE)</f>
        <v>Post Offices</v>
      </c>
      <c r="T269" s="19"/>
    </row>
    <row r="270" spans="1:22" x14ac:dyDescent="0.3">
      <c r="A270" s="22" t="s">
        <v>738</v>
      </c>
      <c r="B270" s="22" t="s">
        <v>833</v>
      </c>
      <c r="C270" s="22" t="s">
        <v>712</v>
      </c>
      <c r="D270" s="22" t="s">
        <v>751</v>
      </c>
      <c r="E270" s="22">
        <v>554212</v>
      </c>
      <c r="F270" s="22">
        <v>1368667</v>
      </c>
      <c r="G270" s="22" t="s">
        <v>26</v>
      </c>
      <c r="H270" s="23">
        <v>40490</v>
      </c>
      <c r="I270" s="23" t="str">
        <f>VLOOKUP(G270,'Fac Type Match'!A:B,2,FALSE)</f>
        <v>Post Offices</v>
      </c>
      <c r="T270" s="19"/>
      <c r="U270" s="19"/>
    </row>
    <row r="271" spans="1:22" x14ac:dyDescent="0.3">
      <c r="A271" s="22" t="s">
        <v>453</v>
      </c>
      <c r="B271" s="22" t="s">
        <v>833</v>
      </c>
      <c r="C271" s="22" t="s">
        <v>321</v>
      </c>
      <c r="D271" s="22" t="s">
        <v>455</v>
      </c>
      <c r="E271" s="22">
        <v>324290</v>
      </c>
      <c r="F271" s="22">
        <v>1368746</v>
      </c>
      <c r="G271" s="22" t="s">
        <v>26</v>
      </c>
      <c r="H271" s="23">
        <v>41485</v>
      </c>
      <c r="I271" s="23" t="str">
        <f>VLOOKUP(G271,'Fac Type Match'!A:B,2,FALSE)</f>
        <v>Post Offices</v>
      </c>
      <c r="T271" s="19"/>
      <c r="U271" s="19"/>
    </row>
    <row r="272" spans="1:22" x14ac:dyDescent="0.3">
      <c r="A272" s="22" t="s">
        <v>417</v>
      </c>
      <c r="B272" s="22" t="s">
        <v>835</v>
      </c>
      <c r="C272" s="22" t="s">
        <v>341</v>
      </c>
      <c r="D272" s="22" t="s">
        <v>429</v>
      </c>
      <c r="E272" s="22">
        <v>374848</v>
      </c>
      <c r="F272" s="22">
        <v>1368760</v>
      </c>
      <c r="G272" s="22" t="s">
        <v>26</v>
      </c>
      <c r="H272" s="23">
        <v>40648</v>
      </c>
      <c r="I272" s="23" t="str">
        <f>VLOOKUP(G272,'Fac Type Match'!A:B,2,FALSE)</f>
        <v>Post Offices</v>
      </c>
      <c r="T272" s="19"/>
      <c r="V272" s="19"/>
    </row>
    <row r="273" spans="1:22" x14ac:dyDescent="0.3">
      <c r="A273" s="22" t="s">
        <v>23</v>
      </c>
      <c r="B273" s="22" t="s">
        <v>15</v>
      </c>
      <c r="C273" s="22" t="s">
        <v>24</v>
      </c>
      <c r="D273" s="22" t="s">
        <v>28</v>
      </c>
      <c r="E273" s="22">
        <v>14530</v>
      </c>
      <c r="F273" s="22">
        <v>1368788</v>
      </c>
      <c r="G273" s="22" t="s">
        <v>26</v>
      </c>
      <c r="H273" s="23">
        <v>41060</v>
      </c>
      <c r="I273" s="23" t="str">
        <f>VLOOKUP(G273,'Fac Type Match'!A:B,2,FALSE)</f>
        <v>Post Offices</v>
      </c>
      <c r="T273" s="19"/>
    </row>
    <row r="274" spans="1:22" x14ac:dyDescent="0.3">
      <c r="A274" s="22" t="s">
        <v>326</v>
      </c>
      <c r="B274" s="22" t="s">
        <v>834</v>
      </c>
      <c r="C274" s="22" t="s">
        <v>331</v>
      </c>
      <c r="D274" s="22" t="s">
        <v>336</v>
      </c>
      <c r="E274" s="22">
        <v>254980</v>
      </c>
      <c r="F274" s="22">
        <v>1368828</v>
      </c>
      <c r="G274" s="22" t="s">
        <v>26</v>
      </c>
      <c r="H274" s="23">
        <v>42202</v>
      </c>
      <c r="I274" s="23" t="str">
        <f>VLOOKUP(G274,'Fac Type Match'!A:B,2,FALSE)</f>
        <v>Post Offices</v>
      </c>
      <c r="T274" s="19"/>
      <c r="V274" s="19"/>
    </row>
    <row r="275" spans="1:22" x14ac:dyDescent="0.3">
      <c r="A275" s="22" t="s">
        <v>483</v>
      </c>
      <c r="B275" s="22" t="s">
        <v>833</v>
      </c>
      <c r="C275" s="22" t="s">
        <v>489</v>
      </c>
      <c r="D275" s="22" t="s">
        <v>501</v>
      </c>
      <c r="E275" s="22">
        <v>356165</v>
      </c>
      <c r="F275" s="22">
        <v>1368917</v>
      </c>
      <c r="G275" s="22" t="s">
        <v>54</v>
      </c>
      <c r="H275" s="23">
        <v>39878</v>
      </c>
      <c r="I275" s="23" t="str">
        <f>VLOOKUP(G275,'Fac Type Match'!A:B,2,FALSE)</f>
        <v>Stations/Branches</v>
      </c>
      <c r="T275" s="19"/>
      <c r="V275" s="19"/>
    </row>
    <row r="276" spans="1:22" x14ac:dyDescent="0.3">
      <c r="A276" s="22" t="s">
        <v>738</v>
      </c>
      <c r="B276" s="22" t="s">
        <v>833</v>
      </c>
      <c r="C276" s="22" t="s">
        <v>712</v>
      </c>
      <c r="D276" s="22" t="s">
        <v>752</v>
      </c>
      <c r="E276" s="22">
        <v>554344</v>
      </c>
      <c r="F276" s="22">
        <v>1368990</v>
      </c>
      <c r="G276" s="22" t="s">
        <v>26</v>
      </c>
      <c r="H276" s="23">
        <v>42544</v>
      </c>
      <c r="I276" s="23" t="str">
        <f>VLOOKUP(G276,'Fac Type Match'!A:B,2,FALSE)</f>
        <v>Post Offices</v>
      </c>
      <c r="T276" s="19"/>
      <c r="V276" s="19"/>
    </row>
    <row r="277" spans="1:22" x14ac:dyDescent="0.3">
      <c r="A277" s="22" t="s">
        <v>632</v>
      </c>
      <c r="B277" s="22" t="s">
        <v>15</v>
      </c>
      <c r="C277" s="22" t="s">
        <v>633</v>
      </c>
      <c r="D277" s="22" t="s">
        <v>637</v>
      </c>
      <c r="E277" s="22">
        <v>454560</v>
      </c>
      <c r="F277" s="22">
        <v>1369048</v>
      </c>
      <c r="G277" s="22" t="s">
        <v>26</v>
      </c>
      <c r="H277" s="23">
        <v>41182</v>
      </c>
      <c r="I277" s="23" t="str">
        <f>VLOOKUP(G277,'Fac Type Match'!A:B,2,FALSE)</f>
        <v>Post Offices</v>
      </c>
      <c r="T277" s="19"/>
      <c r="V277" s="19"/>
    </row>
    <row r="278" spans="1:22" x14ac:dyDescent="0.3">
      <c r="A278" s="22" t="s">
        <v>200</v>
      </c>
      <c r="B278" s="22" t="s">
        <v>834</v>
      </c>
      <c r="C278" s="22" t="s">
        <v>207</v>
      </c>
      <c r="D278" s="22" t="s">
        <v>217</v>
      </c>
      <c r="E278" s="22">
        <v>174301</v>
      </c>
      <c r="F278" s="22">
        <v>1369092</v>
      </c>
      <c r="G278" s="22" t="s">
        <v>26</v>
      </c>
      <c r="H278" s="23">
        <v>42152</v>
      </c>
      <c r="I278" s="23" t="str">
        <f>VLOOKUP(G278,'Fac Type Match'!A:B,2,FALSE)</f>
        <v>Post Offices</v>
      </c>
      <c r="T278" s="19"/>
    </row>
    <row r="279" spans="1:22" x14ac:dyDescent="0.3">
      <c r="A279" s="22" t="s">
        <v>403</v>
      </c>
      <c r="B279" s="22" t="s">
        <v>835</v>
      </c>
      <c r="C279" s="22" t="s">
        <v>341</v>
      </c>
      <c r="D279" s="22" t="s">
        <v>405</v>
      </c>
      <c r="E279" s="22">
        <v>294626</v>
      </c>
      <c r="F279" s="22">
        <v>1369136</v>
      </c>
      <c r="G279" s="22" t="s">
        <v>26</v>
      </c>
      <c r="H279" s="23">
        <v>41436</v>
      </c>
      <c r="I279" s="23" t="str">
        <f>VLOOKUP(G279,'Fac Type Match'!A:B,2,FALSE)</f>
        <v>Post Offices</v>
      </c>
      <c r="T279" s="19"/>
      <c r="V279" s="19"/>
    </row>
    <row r="280" spans="1:22" x14ac:dyDescent="0.3">
      <c r="A280" s="22" t="s">
        <v>45</v>
      </c>
      <c r="B280" s="22" t="s">
        <v>835</v>
      </c>
      <c r="C280" s="22" t="s">
        <v>75</v>
      </c>
      <c r="D280" s="22" t="s">
        <v>79</v>
      </c>
      <c r="E280" s="22">
        <v>53984</v>
      </c>
      <c r="F280" s="22">
        <v>1369212</v>
      </c>
      <c r="G280" s="22" t="s">
        <v>26</v>
      </c>
      <c r="H280" s="23">
        <v>40819</v>
      </c>
      <c r="I280" s="23" t="str">
        <f>VLOOKUP(G280,'Fac Type Match'!A:B,2,FALSE)</f>
        <v>Post Offices</v>
      </c>
      <c r="T280" s="19"/>
      <c r="V280" s="19"/>
    </row>
    <row r="281" spans="1:22" x14ac:dyDescent="0.3">
      <c r="A281" s="22" t="s">
        <v>483</v>
      </c>
      <c r="B281" s="22" t="s">
        <v>833</v>
      </c>
      <c r="C281" s="22" t="s">
        <v>489</v>
      </c>
      <c r="D281" s="22" t="s">
        <v>502</v>
      </c>
      <c r="E281" s="22">
        <v>354425</v>
      </c>
      <c r="F281" s="22">
        <v>1369241</v>
      </c>
      <c r="G281" s="22" t="s">
        <v>26</v>
      </c>
      <c r="H281" s="23">
        <v>41223</v>
      </c>
      <c r="I281" s="23" t="str">
        <f>VLOOKUP(G281,'Fac Type Match'!A:B,2,FALSE)</f>
        <v>Post Offices</v>
      </c>
      <c r="T281" s="19"/>
      <c r="V281" s="19"/>
    </row>
    <row r="282" spans="1:22" x14ac:dyDescent="0.3">
      <c r="A282" s="22" t="s">
        <v>483</v>
      </c>
      <c r="B282" s="22" t="s">
        <v>833</v>
      </c>
      <c r="C282" s="22" t="s">
        <v>489</v>
      </c>
      <c r="D282" s="22" t="s">
        <v>503</v>
      </c>
      <c r="E282" s="22">
        <v>354430</v>
      </c>
      <c r="F282" s="22">
        <v>1369243</v>
      </c>
      <c r="G282" s="22" t="s">
        <v>26</v>
      </c>
      <c r="H282" s="23">
        <v>41273</v>
      </c>
      <c r="I282" s="23" t="str">
        <f>VLOOKUP(G282,'Fac Type Match'!A:B,2,FALSE)</f>
        <v>Post Offices</v>
      </c>
      <c r="T282" s="19"/>
    </row>
    <row r="283" spans="1:22" x14ac:dyDescent="0.3">
      <c r="A283" s="22" t="s">
        <v>45</v>
      </c>
      <c r="B283" s="22" t="s">
        <v>835</v>
      </c>
      <c r="C283" s="22" t="s">
        <v>75</v>
      </c>
      <c r="D283" s="22" t="s">
        <v>80</v>
      </c>
      <c r="E283" s="22">
        <v>54014</v>
      </c>
      <c r="F283" s="22">
        <v>1369279</v>
      </c>
      <c r="G283" s="22" t="s">
        <v>26</v>
      </c>
      <c r="H283" s="23">
        <v>41709</v>
      </c>
      <c r="I283" s="23" t="str">
        <f>VLOOKUP(G283,'Fac Type Match'!A:B,2,FALSE)</f>
        <v>Post Offices</v>
      </c>
      <c r="T283" s="19"/>
      <c r="V283" s="19"/>
    </row>
    <row r="284" spans="1:22" x14ac:dyDescent="0.3">
      <c r="A284" s="22" t="s">
        <v>738</v>
      </c>
      <c r="B284" s="22" t="s">
        <v>833</v>
      </c>
      <c r="C284" s="22" t="s">
        <v>712</v>
      </c>
      <c r="D284" s="22" t="s">
        <v>753</v>
      </c>
      <c r="E284" s="22">
        <v>554458</v>
      </c>
      <c r="F284" s="22">
        <v>1369330</v>
      </c>
      <c r="G284" s="22" t="s">
        <v>26</v>
      </c>
      <c r="H284" s="23">
        <v>41463</v>
      </c>
      <c r="I284" s="23" t="str">
        <f>VLOOKUP(G284,'Fac Type Match'!A:B,2,FALSE)</f>
        <v>Post Offices</v>
      </c>
      <c r="T284" s="19"/>
      <c r="V284" s="19"/>
    </row>
    <row r="285" spans="1:22" x14ac:dyDescent="0.3">
      <c r="A285" s="22" t="s">
        <v>172</v>
      </c>
      <c r="B285" s="22" t="s">
        <v>834</v>
      </c>
      <c r="C285" s="22" t="s">
        <v>178</v>
      </c>
      <c r="D285" s="22" t="s">
        <v>187</v>
      </c>
      <c r="E285" s="22">
        <v>164338</v>
      </c>
      <c r="F285" s="22">
        <v>1369414</v>
      </c>
      <c r="G285" s="22" t="s">
        <v>26</v>
      </c>
      <c r="H285" s="23">
        <v>41782</v>
      </c>
      <c r="I285" s="23" t="str">
        <f>VLOOKUP(G285,'Fac Type Match'!A:B,2,FALSE)</f>
        <v>Post Offices</v>
      </c>
      <c r="T285" s="19"/>
      <c r="V285" s="19"/>
    </row>
    <row r="286" spans="1:22" x14ac:dyDescent="0.3">
      <c r="A286" s="22" t="s">
        <v>303</v>
      </c>
      <c r="B286" s="22" t="s">
        <v>833</v>
      </c>
      <c r="C286" s="22" t="s">
        <v>304</v>
      </c>
      <c r="D286" s="22" t="s">
        <v>308</v>
      </c>
      <c r="E286" s="22">
        <v>235004</v>
      </c>
      <c r="F286" s="22">
        <v>1369473</v>
      </c>
      <c r="G286" s="22" t="s">
        <v>26</v>
      </c>
      <c r="H286" s="23">
        <v>42158</v>
      </c>
      <c r="I286" s="23" t="str">
        <f>VLOOKUP(G286,'Fac Type Match'!A:B,2,FALSE)</f>
        <v>Post Offices</v>
      </c>
      <c r="T286" s="19"/>
      <c r="V286" s="19"/>
    </row>
    <row r="287" spans="1:22" x14ac:dyDescent="0.3">
      <c r="A287" s="22" t="s">
        <v>577</v>
      </c>
      <c r="B287" s="22" t="s">
        <v>833</v>
      </c>
      <c r="C287" s="22" t="s">
        <v>602</v>
      </c>
      <c r="D287" s="22" t="s">
        <v>615</v>
      </c>
      <c r="E287" s="22">
        <v>414362</v>
      </c>
      <c r="F287" s="22">
        <v>1369550</v>
      </c>
      <c r="G287" s="22" t="s">
        <v>26</v>
      </c>
      <c r="H287" s="23">
        <v>40838</v>
      </c>
      <c r="I287" s="23" t="str">
        <f>VLOOKUP(G287,'Fac Type Match'!A:B,2,FALSE)</f>
        <v>Post Offices</v>
      </c>
      <c r="T287" s="19"/>
      <c r="V287" s="19"/>
    </row>
    <row r="288" spans="1:22" x14ac:dyDescent="0.3">
      <c r="A288" s="22" t="s">
        <v>577</v>
      </c>
      <c r="B288" s="22" t="s">
        <v>833</v>
      </c>
      <c r="C288" s="22" t="s">
        <v>602</v>
      </c>
      <c r="D288" s="22" t="s">
        <v>616</v>
      </c>
      <c r="E288" s="22">
        <v>414372</v>
      </c>
      <c r="F288" s="22">
        <v>1369607</v>
      </c>
      <c r="G288" s="22" t="s">
        <v>26</v>
      </c>
      <c r="H288" s="23">
        <v>41120</v>
      </c>
      <c r="I288" s="23" t="str">
        <f>VLOOKUP(G288,'Fac Type Match'!A:B,2,FALSE)</f>
        <v>Post Offices</v>
      </c>
      <c r="T288" s="19"/>
      <c r="V288" s="19"/>
    </row>
    <row r="289" spans="1:22" x14ac:dyDescent="0.3">
      <c r="A289" s="22" t="s">
        <v>519</v>
      </c>
      <c r="B289" s="22" t="s">
        <v>834</v>
      </c>
      <c r="C289" s="22" t="s">
        <v>285</v>
      </c>
      <c r="D289" s="22" t="s">
        <v>545</v>
      </c>
      <c r="E289" s="22">
        <v>384270</v>
      </c>
      <c r="F289" s="22">
        <v>1369839</v>
      </c>
      <c r="G289" s="22" t="s">
        <v>26</v>
      </c>
      <c r="H289" s="23">
        <v>39225</v>
      </c>
      <c r="I289" s="23" t="str">
        <f>VLOOKUP(G289,'Fac Type Match'!A:B,2,FALSE)</f>
        <v>Post Offices</v>
      </c>
      <c r="T289" s="19"/>
      <c r="V289" s="19"/>
    </row>
    <row r="290" spans="1:22" x14ac:dyDescent="0.3">
      <c r="A290" s="22" t="s">
        <v>646</v>
      </c>
      <c r="B290" s="22" t="s">
        <v>834</v>
      </c>
      <c r="C290" s="22" t="s">
        <v>285</v>
      </c>
      <c r="D290" s="22" t="s">
        <v>546</v>
      </c>
      <c r="E290" s="22">
        <v>384368</v>
      </c>
      <c r="F290" s="22">
        <v>1370120</v>
      </c>
      <c r="G290" s="22" t="s">
        <v>26</v>
      </c>
      <c r="H290" s="23">
        <v>40944</v>
      </c>
      <c r="I290" s="23" t="str">
        <f>VLOOKUP(G290,'Fac Type Match'!A:B,2,FALSE)</f>
        <v>Post Offices</v>
      </c>
      <c r="T290" s="19"/>
      <c r="V290" s="19"/>
    </row>
    <row r="291" spans="1:22" x14ac:dyDescent="0.3">
      <c r="A291" s="22" t="s">
        <v>200</v>
      </c>
      <c r="B291" s="22" t="s">
        <v>834</v>
      </c>
      <c r="C291" s="22" t="s">
        <v>207</v>
      </c>
      <c r="D291" s="22" t="s">
        <v>218</v>
      </c>
      <c r="E291" s="22">
        <v>174730</v>
      </c>
      <c r="F291" s="22">
        <v>1370259</v>
      </c>
      <c r="G291" s="22" t="s">
        <v>26</v>
      </c>
      <c r="H291" s="23">
        <v>40774</v>
      </c>
      <c r="I291" s="23" t="str">
        <f>VLOOKUP(G291,'Fac Type Match'!A:B,2,FALSE)</f>
        <v>Post Offices</v>
      </c>
      <c r="T291" s="19"/>
    </row>
    <row r="292" spans="1:22" x14ac:dyDescent="0.3">
      <c r="A292" s="22" t="s">
        <v>738</v>
      </c>
      <c r="B292" s="22" t="s">
        <v>833</v>
      </c>
      <c r="C292" s="22" t="s">
        <v>712</v>
      </c>
      <c r="D292" s="22" t="s">
        <v>754</v>
      </c>
      <c r="E292" s="22">
        <v>554776</v>
      </c>
      <c r="F292" s="22">
        <v>1370561</v>
      </c>
      <c r="G292" s="22" t="s">
        <v>26</v>
      </c>
      <c r="H292" s="23">
        <v>42068</v>
      </c>
      <c r="I292" s="23" t="str">
        <f>VLOOKUP(G292,'Fac Type Match'!A:B,2,FALSE)</f>
        <v>Post Offices</v>
      </c>
      <c r="T292" s="19"/>
    </row>
    <row r="293" spans="1:22" x14ac:dyDescent="0.3">
      <c r="A293" s="22" t="s">
        <v>519</v>
      </c>
      <c r="B293" s="22" t="s">
        <v>834</v>
      </c>
      <c r="C293" s="22" t="s">
        <v>520</v>
      </c>
      <c r="D293" s="22" t="s">
        <v>533</v>
      </c>
      <c r="E293" s="22">
        <v>384522</v>
      </c>
      <c r="F293" s="22">
        <v>1370604</v>
      </c>
      <c r="G293" s="22" t="s">
        <v>26</v>
      </c>
      <c r="H293" s="23">
        <v>40712</v>
      </c>
      <c r="I293" s="23" t="str">
        <f>VLOOKUP(G293,'Fac Type Match'!A:B,2,FALSE)</f>
        <v>Post Offices</v>
      </c>
      <c r="T293" s="19"/>
      <c r="V293" s="19"/>
    </row>
    <row r="294" spans="1:22" x14ac:dyDescent="0.3">
      <c r="A294" s="22" t="s">
        <v>172</v>
      </c>
      <c r="B294" s="22" t="s">
        <v>834</v>
      </c>
      <c r="C294" s="22" t="s">
        <v>178</v>
      </c>
      <c r="D294" s="22" t="s">
        <v>188</v>
      </c>
      <c r="E294" s="22">
        <v>164512</v>
      </c>
      <c r="F294" s="22">
        <v>1370610</v>
      </c>
      <c r="G294" s="22" t="s">
        <v>26</v>
      </c>
      <c r="H294" s="23">
        <v>40882</v>
      </c>
      <c r="I294" s="23" t="str">
        <f>VLOOKUP(G294,'Fac Type Match'!A:B,2,FALSE)</f>
        <v>Post Offices</v>
      </c>
      <c r="T294" s="19"/>
      <c r="V294" s="19"/>
    </row>
    <row r="295" spans="1:22" x14ac:dyDescent="0.3">
      <c r="A295" s="22" t="s">
        <v>483</v>
      </c>
      <c r="B295" s="22" t="s">
        <v>833</v>
      </c>
      <c r="C295" s="22" t="s">
        <v>484</v>
      </c>
      <c r="D295" s="22" t="s">
        <v>488</v>
      </c>
      <c r="E295" s="22">
        <v>354785</v>
      </c>
      <c r="F295" s="22">
        <v>1370706</v>
      </c>
      <c r="G295" s="22" t="s">
        <v>26</v>
      </c>
      <c r="H295" s="23">
        <v>42277</v>
      </c>
      <c r="I295" s="23" t="str">
        <f>VLOOKUP(G295,'Fac Type Match'!A:B,2,FALSE)</f>
        <v>Post Offices</v>
      </c>
      <c r="T295" s="19"/>
      <c r="V295" s="19"/>
    </row>
    <row r="296" spans="1:22" x14ac:dyDescent="0.3">
      <c r="A296" s="22" t="s">
        <v>577</v>
      </c>
      <c r="B296" s="22" t="s">
        <v>833</v>
      </c>
      <c r="C296" s="22" t="s">
        <v>578</v>
      </c>
      <c r="D296" s="22" t="s">
        <v>591</v>
      </c>
      <c r="E296" s="22">
        <v>414784</v>
      </c>
      <c r="F296" s="22">
        <v>1370761</v>
      </c>
      <c r="G296" s="22" t="s">
        <v>26</v>
      </c>
      <c r="H296" s="23">
        <v>41666</v>
      </c>
      <c r="I296" s="23" t="str">
        <f>VLOOKUP(G296,'Fac Type Match'!A:B,2,FALSE)</f>
        <v>Post Offices</v>
      </c>
      <c r="T296" s="19"/>
      <c r="V296" s="19"/>
    </row>
    <row r="297" spans="1:22" x14ac:dyDescent="0.3">
      <c r="A297" s="22" t="s">
        <v>254</v>
      </c>
      <c r="B297" s="22" t="s">
        <v>834</v>
      </c>
      <c r="C297" s="22" t="s">
        <v>201</v>
      </c>
      <c r="D297" s="22" t="s">
        <v>269</v>
      </c>
      <c r="E297" s="22">
        <v>204752</v>
      </c>
      <c r="F297" s="22">
        <v>1370840</v>
      </c>
      <c r="G297" s="22" t="s">
        <v>26</v>
      </c>
      <c r="H297" s="23">
        <v>41121</v>
      </c>
      <c r="I297" s="23" t="str">
        <f>VLOOKUP(G297,'Fac Type Match'!A:B,2,FALSE)</f>
        <v>Post Offices</v>
      </c>
      <c r="T297" s="19"/>
      <c r="V297" s="19"/>
    </row>
    <row r="298" spans="1:22" x14ac:dyDescent="0.3">
      <c r="A298" s="22" t="s">
        <v>326</v>
      </c>
      <c r="B298" s="22" t="s">
        <v>834</v>
      </c>
      <c r="C298" s="22" t="s">
        <v>331</v>
      </c>
      <c r="D298" s="22" t="s">
        <v>338</v>
      </c>
      <c r="E298" s="22">
        <v>255490</v>
      </c>
      <c r="F298" s="22">
        <v>1370871</v>
      </c>
      <c r="G298" s="22" t="s">
        <v>26</v>
      </c>
      <c r="H298" s="23">
        <v>41441</v>
      </c>
      <c r="I298" s="23" t="str">
        <f>VLOOKUP(G298,'Fac Type Match'!A:B,2,FALSE)</f>
        <v>Post Offices</v>
      </c>
      <c r="T298" s="19"/>
      <c r="V298" s="19"/>
    </row>
    <row r="299" spans="1:22" x14ac:dyDescent="0.3">
      <c r="A299" s="22" t="s">
        <v>640</v>
      </c>
      <c r="B299" s="22" t="s">
        <v>835</v>
      </c>
      <c r="C299" s="22" t="s">
        <v>341</v>
      </c>
      <c r="D299" s="22" t="s">
        <v>338</v>
      </c>
      <c r="E299" s="22">
        <v>465148</v>
      </c>
      <c r="F299" s="22">
        <v>1370886</v>
      </c>
      <c r="G299" s="22" t="s">
        <v>26</v>
      </c>
      <c r="H299" s="23">
        <v>40268</v>
      </c>
      <c r="I299" s="23" t="str">
        <f>VLOOKUP(G299,'Fac Type Match'!A:B,2,FALSE)</f>
        <v>Post Offices</v>
      </c>
      <c r="T299" s="19"/>
      <c r="V299" s="19"/>
    </row>
    <row r="300" spans="1:22" x14ac:dyDescent="0.3">
      <c r="A300" s="22" t="s">
        <v>45</v>
      </c>
      <c r="B300" s="22" t="s">
        <v>835</v>
      </c>
      <c r="C300" s="22" t="s">
        <v>46</v>
      </c>
      <c r="D300" s="22" t="s">
        <v>50</v>
      </c>
      <c r="E300" s="22">
        <v>56954</v>
      </c>
      <c r="F300" s="22">
        <v>1370890</v>
      </c>
      <c r="G300" s="22" t="s">
        <v>41</v>
      </c>
      <c r="H300" s="23">
        <v>40838</v>
      </c>
      <c r="I300" s="23" t="str">
        <f>VLOOKUP(G300,'Fac Type Match'!A:B,2,FALSE)</f>
        <v>Stations/Branches</v>
      </c>
      <c r="T300" s="19"/>
      <c r="V300" s="19"/>
    </row>
    <row r="301" spans="1:22" x14ac:dyDescent="0.3">
      <c r="A301" s="22" t="s">
        <v>738</v>
      </c>
      <c r="B301" s="22" t="s">
        <v>833</v>
      </c>
      <c r="C301" s="22" t="s">
        <v>712</v>
      </c>
      <c r="D301" s="22" t="s">
        <v>755</v>
      </c>
      <c r="E301" s="22">
        <v>554890</v>
      </c>
      <c r="F301" s="22">
        <v>1370922</v>
      </c>
      <c r="G301" s="22" t="s">
        <v>26</v>
      </c>
      <c r="H301" s="23">
        <v>42280</v>
      </c>
      <c r="I301" s="23" t="str">
        <f>VLOOKUP(G301,'Fac Type Match'!A:B,2,FALSE)</f>
        <v>Post Offices</v>
      </c>
      <c r="T301" s="19"/>
      <c r="V301" s="19"/>
    </row>
    <row r="302" spans="1:22" x14ac:dyDescent="0.3">
      <c r="A302" s="22" t="s">
        <v>230</v>
      </c>
      <c r="B302" s="22" t="s">
        <v>835</v>
      </c>
      <c r="C302" s="22" t="s">
        <v>145</v>
      </c>
      <c r="D302" s="22" t="s">
        <v>240</v>
      </c>
      <c r="E302" s="22">
        <v>195401</v>
      </c>
      <c r="F302" s="22">
        <v>1370957</v>
      </c>
      <c r="G302" s="22" t="s">
        <v>26</v>
      </c>
      <c r="H302" s="23">
        <v>40768</v>
      </c>
      <c r="I302" s="23" t="str">
        <f>VLOOKUP(G302,'Fac Type Match'!A:B,2,FALSE)</f>
        <v>Post Offices</v>
      </c>
      <c r="T302" s="19"/>
      <c r="V302" s="19"/>
    </row>
    <row r="303" spans="1:22" x14ac:dyDescent="0.3">
      <c r="A303" s="22" t="s">
        <v>775</v>
      </c>
      <c r="B303" s="22" t="s">
        <v>835</v>
      </c>
      <c r="C303" s="22" t="s">
        <v>94</v>
      </c>
      <c r="D303" s="22" t="s">
        <v>777</v>
      </c>
      <c r="E303" s="22">
        <v>575700</v>
      </c>
      <c r="F303" s="22">
        <v>1370993</v>
      </c>
      <c r="G303" s="22" t="s">
        <v>26</v>
      </c>
      <c r="H303" s="23">
        <v>41974</v>
      </c>
      <c r="I303" s="23" t="str">
        <f>VLOOKUP(G303,'Fac Type Match'!A:B,2,FALSE)</f>
        <v>Post Offices</v>
      </c>
      <c r="T303" s="19"/>
      <c r="U303" s="19"/>
    </row>
    <row r="304" spans="1:22" x14ac:dyDescent="0.3">
      <c r="A304" s="22" t="s">
        <v>126</v>
      </c>
      <c r="B304" s="22" t="s">
        <v>15</v>
      </c>
      <c r="C304" s="22" t="s">
        <v>112</v>
      </c>
      <c r="D304" s="22" t="s">
        <v>136</v>
      </c>
      <c r="E304" s="22">
        <v>125236</v>
      </c>
      <c r="F304" s="22">
        <v>1371029</v>
      </c>
      <c r="G304" s="22" t="s">
        <v>26</v>
      </c>
      <c r="H304" s="23">
        <v>40585</v>
      </c>
      <c r="I304" s="23" t="str">
        <f>VLOOKUP(G304,'Fac Type Match'!A:B,2,FALSE)</f>
        <v>Post Offices</v>
      </c>
      <c r="T304" s="19"/>
      <c r="V304" s="19"/>
    </row>
    <row r="305" spans="1:22" x14ac:dyDescent="0.3">
      <c r="A305" s="22" t="s">
        <v>661</v>
      </c>
      <c r="B305" s="22" t="s">
        <v>15</v>
      </c>
      <c r="C305" s="22" t="s">
        <v>666</v>
      </c>
      <c r="D305" s="22" t="s">
        <v>672</v>
      </c>
      <c r="E305" s="22">
        <v>485385</v>
      </c>
      <c r="F305" s="22">
        <v>1371054</v>
      </c>
      <c r="G305" s="22" t="s">
        <v>26</v>
      </c>
      <c r="H305" s="23">
        <v>41663</v>
      </c>
      <c r="I305" s="23" t="str">
        <f>VLOOKUP(G305,'Fac Type Match'!A:B,2,FALSE)</f>
        <v>Post Offices</v>
      </c>
      <c r="T305" s="19"/>
      <c r="V305" s="19"/>
    </row>
    <row r="306" spans="1:22" x14ac:dyDescent="0.3">
      <c r="A306" s="22" t="s">
        <v>577</v>
      </c>
      <c r="B306" s="22" t="s">
        <v>833</v>
      </c>
      <c r="C306" s="22" t="s">
        <v>602</v>
      </c>
      <c r="D306" s="22" t="s">
        <v>617</v>
      </c>
      <c r="E306" s="22">
        <v>414832</v>
      </c>
      <c r="F306" s="22">
        <v>1371055</v>
      </c>
      <c r="G306" s="22" t="s">
        <v>26</v>
      </c>
      <c r="H306" s="23">
        <v>40677</v>
      </c>
      <c r="I306" s="23" t="str">
        <f>VLOOKUP(G306,'Fac Type Match'!A:B,2,FALSE)</f>
        <v>Post Offices</v>
      </c>
      <c r="T306" s="19"/>
      <c r="V306" s="19"/>
    </row>
    <row r="307" spans="1:22" x14ac:dyDescent="0.3">
      <c r="A307" s="22" t="s">
        <v>577</v>
      </c>
      <c r="B307" s="22" t="s">
        <v>833</v>
      </c>
      <c r="C307" s="22" t="s">
        <v>602</v>
      </c>
      <c r="D307" s="22" t="s">
        <v>618</v>
      </c>
      <c r="E307" s="22">
        <v>414844</v>
      </c>
      <c r="F307" s="22">
        <v>1371104</v>
      </c>
      <c r="G307" s="22" t="s">
        <v>26</v>
      </c>
      <c r="H307" s="23">
        <v>40739</v>
      </c>
      <c r="I307" s="23" t="str">
        <f>VLOOKUP(G307,'Fac Type Match'!A:B,2,FALSE)</f>
        <v>Post Offices</v>
      </c>
      <c r="T307" s="19"/>
    </row>
    <row r="308" spans="1:22" x14ac:dyDescent="0.3">
      <c r="A308" s="22" t="s">
        <v>395</v>
      </c>
      <c r="B308" s="22" t="s">
        <v>15</v>
      </c>
      <c r="C308" s="22" t="s">
        <v>33</v>
      </c>
      <c r="D308" s="22" t="s">
        <v>398</v>
      </c>
      <c r="E308" s="22">
        <v>274524</v>
      </c>
      <c r="F308" s="22">
        <v>1371154</v>
      </c>
      <c r="G308" s="22" t="s">
        <v>26</v>
      </c>
      <c r="H308" s="23">
        <v>41695</v>
      </c>
      <c r="I308" s="23" t="str">
        <f>VLOOKUP(G308,'Fac Type Match'!A:B,2,FALSE)</f>
        <v>Post Offices</v>
      </c>
      <c r="T308" s="19"/>
      <c r="U308" s="19"/>
    </row>
    <row r="309" spans="1:22" x14ac:dyDescent="0.3">
      <c r="A309" s="22" t="s">
        <v>646</v>
      </c>
      <c r="B309" s="22" t="s">
        <v>15</v>
      </c>
      <c r="C309" s="22" t="s">
        <v>647</v>
      </c>
      <c r="D309" s="22" t="s">
        <v>655</v>
      </c>
      <c r="E309" s="22">
        <v>475256</v>
      </c>
      <c r="F309" s="22">
        <v>1371195</v>
      </c>
      <c r="G309" s="22" t="s">
        <v>26</v>
      </c>
      <c r="H309" s="23">
        <v>42643</v>
      </c>
      <c r="I309" s="23" t="str">
        <f>VLOOKUP(G309,'Fac Type Match'!A:B,2,FALSE)</f>
        <v>Post Offices</v>
      </c>
      <c r="T309" s="19"/>
      <c r="V309" s="19"/>
    </row>
    <row r="310" spans="1:22" x14ac:dyDescent="0.3">
      <c r="A310" s="22" t="s">
        <v>738</v>
      </c>
      <c r="B310" s="22" t="s">
        <v>833</v>
      </c>
      <c r="C310" s="22" t="s">
        <v>712</v>
      </c>
      <c r="D310" s="22" t="s">
        <v>756</v>
      </c>
      <c r="E310" s="22">
        <v>554956</v>
      </c>
      <c r="F310" s="22">
        <v>1371205</v>
      </c>
      <c r="G310" s="22" t="s">
        <v>26</v>
      </c>
      <c r="H310" s="23">
        <v>41430</v>
      </c>
      <c r="I310" s="23" t="str">
        <f>VLOOKUP(G310,'Fac Type Match'!A:B,2,FALSE)</f>
        <v>Post Offices</v>
      </c>
      <c r="T310" s="19"/>
    </row>
    <row r="311" spans="1:22" x14ac:dyDescent="0.3">
      <c r="A311" s="22" t="s">
        <v>519</v>
      </c>
      <c r="B311" s="22" t="s">
        <v>834</v>
      </c>
      <c r="C311" s="22" t="s">
        <v>285</v>
      </c>
      <c r="D311" s="22" t="s">
        <v>548</v>
      </c>
      <c r="E311" s="22">
        <v>384690</v>
      </c>
      <c r="F311" s="22">
        <v>1371264</v>
      </c>
      <c r="G311" s="22" t="s">
        <v>26</v>
      </c>
      <c r="H311" s="23">
        <v>42454</v>
      </c>
      <c r="I311" s="23" t="str">
        <f>VLOOKUP(G311,'Fac Type Match'!A:B,2,FALSE)</f>
        <v>Post Offices</v>
      </c>
      <c r="T311" s="19"/>
      <c r="V311" s="19"/>
    </row>
    <row r="312" spans="1:22" x14ac:dyDescent="0.3">
      <c r="A312" s="22" t="s">
        <v>640</v>
      </c>
      <c r="B312" s="22" t="s">
        <v>835</v>
      </c>
      <c r="C312" s="22" t="s">
        <v>341</v>
      </c>
      <c r="D312" s="22" t="s">
        <v>156</v>
      </c>
      <c r="E312" s="22">
        <v>465310</v>
      </c>
      <c r="F312" s="22">
        <v>1371268</v>
      </c>
      <c r="G312" s="22" t="s">
        <v>26</v>
      </c>
      <c r="H312" s="23">
        <v>41776</v>
      </c>
      <c r="I312" s="23" t="str">
        <f>VLOOKUP(G312,'Fac Type Match'!A:B,2,FALSE)</f>
        <v>Post Offices</v>
      </c>
      <c r="T312" s="19"/>
    </row>
    <row r="313" spans="1:22" x14ac:dyDescent="0.3">
      <c r="A313" s="22" t="s">
        <v>577</v>
      </c>
      <c r="B313" s="22" t="s">
        <v>833</v>
      </c>
      <c r="C313" s="22" t="s">
        <v>602</v>
      </c>
      <c r="D313" s="22" t="s">
        <v>619</v>
      </c>
      <c r="E313" s="22">
        <v>415008</v>
      </c>
      <c r="F313" s="22">
        <v>1371354</v>
      </c>
      <c r="G313" s="22" t="s">
        <v>26</v>
      </c>
      <c r="H313" s="23">
        <v>40848</v>
      </c>
      <c r="I313" s="23" t="str">
        <f>VLOOKUP(G313,'Fac Type Match'!A:B,2,FALSE)</f>
        <v>Post Offices</v>
      </c>
      <c r="T313" s="19"/>
      <c r="V313" s="19"/>
    </row>
    <row r="314" spans="1:22" x14ac:dyDescent="0.3">
      <c r="A314" s="22" t="s">
        <v>577</v>
      </c>
      <c r="B314" s="22" t="s">
        <v>833</v>
      </c>
      <c r="C314" s="22" t="s">
        <v>578</v>
      </c>
      <c r="D314" s="22" t="s">
        <v>592</v>
      </c>
      <c r="E314" s="22">
        <v>415028</v>
      </c>
      <c r="F314" s="22">
        <v>1371431</v>
      </c>
      <c r="G314" s="22" t="s">
        <v>26</v>
      </c>
      <c r="H314" s="23">
        <v>40877</v>
      </c>
      <c r="I314" s="23" t="str">
        <f>VLOOKUP(G314,'Fac Type Match'!A:B,2,FALSE)</f>
        <v>Post Offices</v>
      </c>
      <c r="T314" s="19"/>
      <c r="U314" s="19"/>
    </row>
    <row r="315" spans="1:22" x14ac:dyDescent="0.3">
      <c r="A315" s="22" t="s">
        <v>126</v>
      </c>
      <c r="B315" s="22" t="s">
        <v>15</v>
      </c>
      <c r="C315" s="22" t="s">
        <v>127</v>
      </c>
      <c r="D315" s="22" t="s">
        <v>129</v>
      </c>
      <c r="E315" s="22">
        <v>121386</v>
      </c>
      <c r="F315" s="22">
        <v>1371501</v>
      </c>
      <c r="G315" s="22" t="s">
        <v>22</v>
      </c>
      <c r="H315" s="23">
        <v>40789</v>
      </c>
      <c r="I315" s="23" t="str">
        <f>VLOOKUP(G315,'Fac Type Match'!A:B,2,FALSE)</f>
        <v>Stations/Branches</v>
      </c>
      <c r="T315" s="19"/>
      <c r="V315" s="19"/>
    </row>
    <row r="316" spans="1:22" x14ac:dyDescent="0.3">
      <c r="A316" s="22" t="s">
        <v>144</v>
      </c>
      <c r="B316" s="22" t="s">
        <v>834</v>
      </c>
      <c r="C316" s="22" t="s">
        <v>148</v>
      </c>
      <c r="D316" s="22" t="s">
        <v>157</v>
      </c>
      <c r="E316" s="22">
        <v>185553</v>
      </c>
      <c r="F316" s="22">
        <v>1371550</v>
      </c>
      <c r="G316" s="22" t="s">
        <v>26</v>
      </c>
      <c r="H316" s="23">
        <v>40666</v>
      </c>
      <c r="I316" s="23" t="str">
        <f>VLOOKUP(G316,'Fac Type Match'!A:B,2,FALSE)</f>
        <v>Post Offices</v>
      </c>
      <c r="T316" s="19"/>
    </row>
    <row r="317" spans="1:22" x14ac:dyDescent="0.3">
      <c r="A317" s="22" t="s">
        <v>354</v>
      </c>
      <c r="B317" s="22" t="s">
        <v>834</v>
      </c>
      <c r="C317" s="22" t="s">
        <v>178</v>
      </c>
      <c r="D317" s="22" t="s">
        <v>360</v>
      </c>
      <c r="E317" s="22">
        <v>280408</v>
      </c>
      <c r="F317" s="22">
        <v>1371621</v>
      </c>
      <c r="G317" s="22" t="s">
        <v>22</v>
      </c>
      <c r="H317" s="23">
        <v>41045</v>
      </c>
      <c r="I317" s="23" t="str">
        <f>VLOOKUP(G317,'Fac Type Match'!A:B,2,FALSE)</f>
        <v>Stations/Branches</v>
      </c>
      <c r="T317" s="19"/>
      <c r="U317" s="19"/>
    </row>
    <row r="318" spans="1:22" x14ac:dyDescent="0.3">
      <c r="A318" s="22" t="s">
        <v>417</v>
      </c>
      <c r="B318" s="22" t="s">
        <v>835</v>
      </c>
      <c r="C318" s="22" t="s">
        <v>341</v>
      </c>
      <c r="D318" s="22" t="s">
        <v>430</v>
      </c>
      <c r="E318" s="22">
        <v>375840</v>
      </c>
      <c r="F318" s="22">
        <v>1371673</v>
      </c>
      <c r="G318" s="22" t="s">
        <v>26</v>
      </c>
      <c r="H318" s="23">
        <v>40724</v>
      </c>
      <c r="I318" s="23" t="str">
        <f>VLOOKUP(G318,'Fac Type Match'!A:B,2,FALSE)</f>
        <v>Post Offices</v>
      </c>
      <c r="T318" s="19"/>
    </row>
    <row r="319" spans="1:22" x14ac:dyDescent="0.3">
      <c r="A319" s="22" t="s">
        <v>126</v>
      </c>
      <c r="B319" s="22" t="s">
        <v>15</v>
      </c>
      <c r="C319" s="22" t="s">
        <v>112</v>
      </c>
      <c r="D319" s="22" t="s">
        <v>137</v>
      </c>
      <c r="E319" s="22">
        <v>125544</v>
      </c>
      <c r="F319" s="22">
        <v>1371686</v>
      </c>
      <c r="G319" s="22" t="s">
        <v>26</v>
      </c>
      <c r="H319" s="23">
        <v>41573</v>
      </c>
      <c r="I319" s="23" t="str">
        <f>VLOOKUP(G319,'Fac Type Match'!A:B,2,FALSE)</f>
        <v>Post Offices</v>
      </c>
      <c r="T319" s="19"/>
    </row>
    <row r="320" spans="1:22" x14ac:dyDescent="0.3">
      <c r="A320" s="22" t="s">
        <v>661</v>
      </c>
      <c r="B320" s="22" t="s">
        <v>15</v>
      </c>
      <c r="C320" s="22" t="s">
        <v>666</v>
      </c>
      <c r="D320" s="22" t="s">
        <v>329</v>
      </c>
      <c r="E320" s="22">
        <v>485615</v>
      </c>
      <c r="F320" s="22">
        <v>1371742</v>
      </c>
      <c r="G320" s="22" t="s">
        <v>26</v>
      </c>
      <c r="H320" s="23">
        <v>41286</v>
      </c>
      <c r="I320" s="23" t="str">
        <f>VLOOKUP(G320,'Fac Type Match'!A:B,2,FALSE)</f>
        <v>Post Offices</v>
      </c>
      <c r="T320" s="19"/>
    </row>
    <row r="321" spans="1:22" x14ac:dyDescent="0.3">
      <c r="A321" s="22" t="s">
        <v>326</v>
      </c>
      <c r="B321" s="22" t="s">
        <v>834</v>
      </c>
      <c r="C321" s="22" t="s">
        <v>327</v>
      </c>
      <c r="D321" s="22" t="s">
        <v>329</v>
      </c>
      <c r="E321" s="22">
        <v>252400</v>
      </c>
      <c r="F321" s="22">
        <v>1371751</v>
      </c>
      <c r="G321" s="22" t="s">
        <v>22</v>
      </c>
      <c r="H321" s="23">
        <v>41881</v>
      </c>
      <c r="I321" s="23" t="str">
        <f>VLOOKUP(G321,'Fac Type Match'!A:B,2,FALSE)</f>
        <v>Stations/Branches</v>
      </c>
      <c r="T321" s="19"/>
      <c r="U321" s="19"/>
    </row>
    <row r="322" spans="1:22" x14ac:dyDescent="0.3">
      <c r="A322" s="22" t="s">
        <v>200</v>
      </c>
      <c r="B322" s="22" t="s">
        <v>834</v>
      </c>
      <c r="C322" s="22" t="s">
        <v>207</v>
      </c>
      <c r="D322" s="22" t="s">
        <v>219</v>
      </c>
      <c r="E322" s="22">
        <v>175126</v>
      </c>
      <c r="F322" s="22">
        <v>1371826</v>
      </c>
      <c r="G322" s="22" t="s">
        <v>26</v>
      </c>
      <c r="H322" s="23">
        <v>40754</v>
      </c>
      <c r="I322" s="23" t="str">
        <f>VLOOKUP(G322,'Fac Type Match'!A:B,2,FALSE)</f>
        <v>Post Offices</v>
      </c>
      <c r="T322" s="19"/>
      <c r="U322" s="19"/>
    </row>
    <row r="323" spans="1:22" x14ac:dyDescent="0.3">
      <c r="A323" s="22" t="s">
        <v>230</v>
      </c>
      <c r="B323" s="22" t="s">
        <v>835</v>
      </c>
      <c r="C323" s="22" t="s">
        <v>145</v>
      </c>
      <c r="D323" s="22" t="s">
        <v>241</v>
      </c>
      <c r="E323" s="22">
        <v>195720</v>
      </c>
      <c r="F323" s="22">
        <v>1371836</v>
      </c>
      <c r="G323" s="22" t="s">
        <v>26</v>
      </c>
      <c r="H323" s="23">
        <v>40775</v>
      </c>
      <c r="I323" s="23" t="str">
        <f>VLOOKUP(G323,'Fac Type Match'!A:B,2,FALSE)</f>
        <v>Post Offices</v>
      </c>
      <c r="T323" s="19"/>
      <c r="V323" s="19"/>
    </row>
    <row r="324" spans="1:22" x14ac:dyDescent="0.3">
      <c r="A324" s="22" t="s">
        <v>738</v>
      </c>
      <c r="B324" s="22" t="s">
        <v>833</v>
      </c>
      <c r="C324" s="22" t="s">
        <v>712</v>
      </c>
      <c r="D324" s="22" t="s">
        <v>757</v>
      </c>
      <c r="E324" s="22">
        <v>553894</v>
      </c>
      <c r="F324" s="22">
        <v>1371970</v>
      </c>
      <c r="G324" s="22" t="s">
        <v>41</v>
      </c>
      <c r="H324" s="23">
        <v>40368</v>
      </c>
      <c r="I324" s="23" t="str">
        <f>VLOOKUP(G324,'Fac Type Match'!A:B,2,FALSE)</f>
        <v>Stations/Branches</v>
      </c>
      <c r="T324" s="19"/>
      <c r="U324" s="19"/>
    </row>
    <row r="325" spans="1:22" x14ac:dyDescent="0.3">
      <c r="A325" s="22" t="s">
        <v>144</v>
      </c>
      <c r="B325" s="22" t="s">
        <v>834</v>
      </c>
      <c r="C325" s="22" t="s">
        <v>148</v>
      </c>
      <c r="D325" s="22" t="s">
        <v>158</v>
      </c>
      <c r="E325" s="22">
        <v>185751</v>
      </c>
      <c r="F325" s="22">
        <v>1372026</v>
      </c>
      <c r="G325" s="22" t="s">
        <v>26</v>
      </c>
      <c r="H325" s="23">
        <v>41613</v>
      </c>
      <c r="I325" s="23" t="str">
        <f>VLOOKUP(G325,'Fac Type Match'!A:B,2,FALSE)</f>
        <v>Post Offices</v>
      </c>
      <c r="T325" s="19"/>
      <c r="V325" s="19"/>
    </row>
    <row r="326" spans="1:22" x14ac:dyDescent="0.3">
      <c r="A326" s="22" t="s">
        <v>403</v>
      </c>
      <c r="B326" s="22" t="s">
        <v>835</v>
      </c>
      <c r="C326" s="22" t="s">
        <v>341</v>
      </c>
      <c r="D326" s="22" t="s">
        <v>406</v>
      </c>
      <c r="E326" s="22">
        <v>295544</v>
      </c>
      <c r="F326" s="22">
        <v>1372065</v>
      </c>
      <c r="G326" s="22" t="s">
        <v>26</v>
      </c>
      <c r="H326" s="23">
        <v>41153</v>
      </c>
      <c r="I326" s="23" t="str">
        <f>VLOOKUP(G326,'Fac Type Match'!A:B,2,FALSE)</f>
        <v>Post Offices</v>
      </c>
      <c r="T326" s="19"/>
      <c r="V326" s="19"/>
    </row>
    <row r="327" spans="1:22" x14ac:dyDescent="0.3">
      <c r="A327" s="22" t="s">
        <v>738</v>
      </c>
      <c r="B327" s="22" t="s">
        <v>833</v>
      </c>
      <c r="C327" s="22" t="s">
        <v>712</v>
      </c>
      <c r="D327" s="22" t="s">
        <v>758</v>
      </c>
      <c r="E327" s="22">
        <v>555241</v>
      </c>
      <c r="F327" s="22">
        <v>1372127</v>
      </c>
      <c r="G327" s="22" t="s">
        <v>26</v>
      </c>
      <c r="H327" s="23">
        <v>41817</v>
      </c>
      <c r="I327" s="23" t="str">
        <f>VLOOKUP(G327,'Fac Type Match'!A:B,2,FALSE)</f>
        <v>Post Offices</v>
      </c>
      <c r="T327" s="19"/>
      <c r="V327" s="19"/>
    </row>
    <row r="328" spans="1:22" x14ac:dyDescent="0.3">
      <c r="A328" s="22" t="s">
        <v>738</v>
      </c>
      <c r="B328" s="22" t="s">
        <v>833</v>
      </c>
      <c r="C328" s="22" t="s">
        <v>712</v>
      </c>
      <c r="D328" s="22" t="s">
        <v>759</v>
      </c>
      <c r="E328" s="22">
        <v>555250</v>
      </c>
      <c r="F328" s="22">
        <v>1372143</v>
      </c>
      <c r="G328" s="22" t="s">
        <v>26</v>
      </c>
      <c r="H328" s="23">
        <v>41790</v>
      </c>
      <c r="I328" s="23" t="str">
        <f>VLOOKUP(G328,'Fac Type Match'!A:B,2,FALSE)</f>
        <v>Post Offices</v>
      </c>
      <c r="T328" s="19"/>
      <c r="U328" s="19"/>
    </row>
    <row r="329" spans="1:22" x14ac:dyDescent="0.3">
      <c r="A329" s="22" t="s">
        <v>417</v>
      </c>
      <c r="B329" s="22" t="s">
        <v>835</v>
      </c>
      <c r="C329" s="22" t="s">
        <v>341</v>
      </c>
      <c r="D329" s="22" t="s">
        <v>432</v>
      </c>
      <c r="E329" s="22">
        <v>375728</v>
      </c>
      <c r="F329" s="22">
        <v>1372447</v>
      </c>
      <c r="G329" s="22" t="s">
        <v>26</v>
      </c>
      <c r="H329" s="23">
        <v>39913</v>
      </c>
      <c r="I329" s="23" t="str">
        <f>VLOOKUP(G329,'Fac Type Match'!A:B,2,FALSE)</f>
        <v>Post Offices</v>
      </c>
      <c r="T329" s="19"/>
      <c r="V329" s="19"/>
    </row>
    <row r="330" spans="1:22" x14ac:dyDescent="0.3">
      <c r="A330" s="22" t="s">
        <v>456</v>
      </c>
      <c r="B330" s="22" t="s">
        <v>833</v>
      </c>
      <c r="C330" s="22" t="s">
        <v>465</v>
      </c>
      <c r="D330" s="22" t="s">
        <v>473</v>
      </c>
      <c r="E330" s="22">
        <v>335925</v>
      </c>
      <c r="F330" s="22">
        <v>1372488</v>
      </c>
      <c r="G330" s="22" t="s">
        <v>22</v>
      </c>
      <c r="H330" s="23">
        <v>41485</v>
      </c>
      <c r="I330" s="23" t="str">
        <f>VLOOKUP(G330,'Fac Type Match'!A:B,2,FALSE)</f>
        <v>Stations/Branches</v>
      </c>
      <c r="T330" s="19"/>
      <c r="U330" s="19"/>
    </row>
    <row r="331" spans="1:22" x14ac:dyDescent="0.3">
      <c r="A331" s="22" t="s">
        <v>23</v>
      </c>
      <c r="B331" s="22" t="s">
        <v>15</v>
      </c>
      <c r="C331" s="22" t="s">
        <v>33</v>
      </c>
      <c r="D331" s="22" t="s">
        <v>34</v>
      </c>
      <c r="E331" s="22">
        <v>15440</v>
      </c>
      <c r="F331" s="22">
        <v>1372662</v>
      </c>
      <c r="G331" s="22" t="s">
        <v>26</v>
      </c>
      <c r="H331" s="23">
        <v>41544</v>
      </c>
      <c r="I331" s="23" t="str">
        <f>VLOOKUP(G331,'Fac Type Match'!A:B,2,FALSE)</f>
        <v>Post Offices</v>
      </c>
      <c r="T331" s="19"/>
      <c r="U331" s="19"/>
    </row>
    <row r="332" spans="1:22" x14ac:dyDescent="0.3">
      <c r="A332" s="22" t="s">
        <v>172</v>
      </c>
      <c r="B332" s="22" t="s">
        <v>834</v>
      </c>
      <c r="C332" s="22" t="s">
        <v>178</v>
      </c>
      <c r="D332" s="22" t="s">
        <v>189</v>
      </c>
      <c r="E332" s="22">
        <v>165022</v>
      </c>
      <c r="F332" s="22">
        <v>1372685</v>
      </c>
      <c r="G332" s="22" t="s">
        <v>26</v>
      </c>
      <c r="H332" s="23">
        <v>40788</v>
      </c>
      <c r="I332" s="23" t="str">
        <f>VLOOKUP(G332,'Fac Type Match'!A:B,2,FALSE)</f>
        <v>Post Offices</v>
      </c>
      <c r="T332" s="19"/>
      <c r="V332" s="19"/>
    </row>
    <row r="333" spans="1:22" x14ac:dyDescent="0.3">
      <c r="A333" s="22" t="s">
        <v>417</v>
      </c>
      <c r="B333" s="22" t="s">
        <v>835</v>
      </c>
      <c r="C333" s="22" t="s">
        <v>341</v>
      </c>
      <c r="D333" s="22" t="s">
        <v>433</v>
      </c>
      <c r="E333" s="22">
        <v>376144</v>
      </c>
      <c r="F333" s="22">
        <v>1372713</v>
      </c>
      <c r="G333" s="22" t="s">
        <v>26</v>
      </c>
      <c r="H333" s="23">
        <v>42529</v>
      </c>
      <c r="I333" s="23" t="str">
        <f>VLOOKUP(G333,'Fac Type Match'!A:B,2,FALSE)</f>
        <v>Post Offices</v>
      </c>
      <c r="T333" s="19"/>
      <c r="V333" s="19"/>
    </row>
    <row r="334" spans="1:22" x14ac:dyDescent="0.3">
      <c r="A334" s="22" t="s">
        <v>354</v>
      </c>
      <c r="B334" s="22" t="s">
        <v>834</v>
      </c>
      <c r="C334" s="22" t="s">
        <v>250</v>
      </c>
      <c r="D334" s="22" t="s">
        <v>378</v>
      </c>
      <c r="E334" s="22">
        <v>285262</v>
      </c>
      <c r="F334" s="22">
        <v>1372922</v>
      </c>
      <c r="G334" s="22" t="s">
        <v>26</v>
      </c>
      <c r="H334" s="23">
        <v>39091</v>
      </c>
      <c r="I334" s="23" t="str">
        <f>VLOOKUP(G334,'Fac Type Match'!A:B,2,FALSE)</f>
        <v>Post Offices</v>
      </c>
      <c r="T334" s="19"/>
      <c r="V334" s="19"/>
    </row>
    <row r="335" spans="1:22" x14ac:dyDescent="0.3">
      <c r="A335" s="22" t="s">
        <v>483</v>
      </c>
      <c r="B335" s="22" t="s">
        <v>833</v>
      </c>
      <c r="C335" s="22" t="s">
        <v>489</v>
      </c>
      <c r="D335" s="22" t="s">
        <v>504</v>
      </c>
      <c r="E335" s="22">
        <v>355300</v>
      </c>
      <c r="F335" s="22">
        <v>1372980</v>
      </c>
      <c r="G335" s="22" t="s">
        <v>26</v>
      </c>
      <c r="H335" s="23">
        <v>40389</v>
      </c>
      <c r="I335" s="23" t="str">
        <f>VLOOKUP(G335,'Fac Type Match'!A:B,2,FALSE)</f>
        <v>Post Offices</v>
      </c>
      <c r="T335" s="19"/>
      <c r="V335" s="19"/>
    </row>
    <row r="336" spans="1:22" x14ac:dyDescent="0.3">
      <c r="A336" s="22" t="s">
        <v>303</v>
      </c>
      <c r="B336" s="22" t="s">
        <v>833</v>
      </c>
      <c r="C336" s="22" t="s">
        <v>304</v>
      </c>
      <c r="D336" s="22" t="s">
        <v>309</v>
      </c>
      <c r="E336" s="22">
        <v>236084</v>
      </c>
      <c r="F336" s="22">
        <v>1372991</v>
      </c>
      <c r="G336" s="22" t="s">
        <v>26</v>
      </c>
      <c r="H336" s="23">
        <v>40783</v>
      </c>
      <c r="I336" s="23" t="str">
        <f>VLOOKUP(G336,'Fac Type Match'!A:B,2,FALSE)</f>
        <v>Post Offices</v>
      </c>
      <c r="T336" s="19"/>
    </row>
    <row r="337" spans="1:22" x14ac:dyDescent="0.3">
      <c r="A337" s="22" t="s">
        <v>230</v>
      </c>
      <c r="B337" s="22" t="s">
        <v>835</v>
      </c>
      <c r="C337" s="22" t="s">
        <v>145</v>
      </c>
      <c r="D337" s="22" t="s">
        <v>242</v>
      </c>
      <c r="E337" s="22">
        <v>195929</v>
      </c>
      <c r="F337" s="22">
        <v>1373064</v>
      </c>
      <c r="G337" s="22" t="s">
        <v>26</v>
      </c>
      <c r="H337" s="23">
        <v>40878</v>
      </c>
      <c r="I337" s="23" t="str">
        <f>VLOOKUP(G337,'Fac Type Match'!A:B,2,FALSE)</f>
        <v>Post Offices</v>
      </c>
      <c r="T337" s="19"/>
      <c r="V337" s="19"/>
    </row>
    <row r="338" spans="1:22" x14ac:dyDescent="0.3">
      <c r="A338" s="22" t="s">
        <v>640</v>
      </c>
      <c r="B338" s="22" t="s">
        <v>835</v>
      </c>
      <c r="C338" s="22" t="s">
        <v>341</v>
      </c>
      <c r="D338" s="22" t="s">
        <v>644</v>
      </c>
      <c r="E338" s="22">
        <v>465670</v>
      </c>
      <c r="F338" s="22">
        <v>1373081</v>
      </c>
      <c r="G338" s="22" t="s">
        <v>26</v>
      </c>
      <c r="H338" s="23">
        <v>41181</v>
      </c>
      <c r="I338" s="23" t="str">
        <f>VLOOKUP(G338,'Fac Type Match'!A:B,2,FALSE)</f>
        <v>Post Offices</v>
      </c>
      <c r="T338" s="19"/>
      <c r="V338" s="19"/>
    </row>
    <row r="339" spans="1:22" x14ac:dyDescent="0.3">
      <c r="A339" s="22" t="s">
        <v>254</v>
      </c>
      <c r="B339" s="22" t="s">
        <v>834</v>
      </c>
      <c r="C339" s="22" t="s">
        <v>285</v>
      </c>
      <c r="D339" s="22" t="s">
        <v>290</v>
      </c>
      <c r="E339" s="22">
        <v>205228</v>
      </c>
      <c r="F339" s="22">
        <v>1373094</v>
      </c>
      <c r="G339" s="22" t="s">
        <v>26</v>
      </c>
      <c r="H339" s="23">
        <v>41536</v>
      </c>
      <c r="I339" s="23" t="str">
        <f>VLOOKUP(G339,'Fac Type Match'!A:B,2,FALSE)</f>
        <v>Post Offices</v>
      </c>
      <c r="T339" s="19"/>
      <c r="V339" s="19"/>
    </row>
    <row r="340" spans="1:22" x14ac:dyDescent="0.3">
      <c r="A340" s="22" t="s">
        <v>354</v>
      </c>
      <c r="B340" s="22" t="s">
        <v>834</v>
      </c>
      <c r="C340" s="22" t="s">
        <v>250</v>
      </c>
      <c r="D340" s="22" t="s">
        <v>379</v>
      </c>
      <c r="E340" s="22">
        <v>285322</v>
      </c>
      <c r="F340" s="22">
        <v>1373120</v>
      </c>
      <c r="G340" s="22" t="s">
        <v>26</v>
      </c>
      <c r="H340" s="23">
        <v>41873</v>
      </c>
      <c r="I340" s="23" t="str">
        <f>VLOOKUP(G340,'Fac Type Match'!A:B,2,FALSE)</f>
        <v>Post Offices</v>
      </c>
      <c r="T340" s="19"/>
      <c r="U340" s="19"/>
    </row>
    <row r="341" spans="1:22" x14ac:dyDescent="0.3">
      <c r="A341" s="7" t="s">
        <v>733</v>
      </c>
      <c r="B341" s="22" t="s">
        <v>834</v>
      </c>
      <c r="C341" s="7" t="s">
        <v>197</v>
      </c>
      <c r="D341" s="7" t="s">
        <v>737</v>
      </c>
      <c r="E341" s="7">
        <v>565430</v>
      </c>
      <c r="F341" s="7">
        <v>1373125</v>
      </c>
      <c r="G341" s="7" t="s">
        <v>26</v>
      </c>
      <c r="H341" s="14">
        <v>41915</v>
      </c>
      <c r="I341" s="14" t="str">
        <f>VLOOKUP(G341,'Fac Type Match'!A:B,2,FALSE)</f>
        <v>Post Offices</v>
      </c>
      <c r="T341" s="19"/>
      <c r="U341" s="19"/>
    </row>
    <row r="342" spans="1:22" x14ac:dyDescent="0.3">
      <c r="A342" s="22" t="s">
        <v>172</v>
      </c>
      <c r="B342" s="22" t="s">
        <v>834</v>
      </c>
      <c r="C342" s="22" t="s">
        <v>178</v>
      </c>
      <c r="D342" s="22" t="s">
        <v>190</v>
      </c>
      <c r="E342" s="22">
        <v>165136</v>
      </c>
      <c r="F342" s="22">
        <v>1373146</v>
      </c>
      <c r="G342" s="22" t="s">
        <v>26</v>
      </c>
      <c r="H342" s="23">
        <v>42002</v>
      </c>
      <c r="I342" s="23" t="str">
        <f>VLOOKUP(G342,'Fac Type Match'!A:B,2,FALSE)</f>
        <v>Post Offices</v>
      </c>
      <c r="T342" s="19"/>
      <c r="V342" s="19"/>
    </row>
    <row r="343" spans="1:22" x14ac:dyDescent="0.3">
      <c r="A343" s="22" t="s">
        <v>126</v>
      </c>
      <c r="B343" s="22" t="s">
        <v>15</v>
      </c>
      <c r="C343" s="22" t="s">
        <v>112</v>
      </c>
      <c r="D343" s="22" t="s">
        <v>138</v>
      </c>
      <c r="E343" s="22">
        <v>125929</v>
      </c>
      <c r="F343" s="22">
        <v>1373226</v>
      </c>
      <c r="G343" s="22" t="s">
        <v>26</v>
      </c>
      <c r="H343" s="23">
        <v>41531</v>
      </c>
      <c r="I343" s="23" t="str">
        <f>VLOOKUP(G343,'Fac Type Match'!A:B,2,FALSE)</f>
        <v>Post Offices</v>
      </c>
      <c r="T343" s="19"/>
      <c r="V343" s="19"/>
    </row>
    <row r="344" spans="1:22" x14ac:dyDescent="0.3">
      <c r="A344" s="22" t="s">
        <v>417</v>
      </c>
      <c r="B344" s="22" t="s">
        <v>835</v>
      </c>
      <c r="C344" s="22" t="s">
        <v>341</v>
      </c>
      <c r="D344" s="22" t="s">
        <v>434</v>
      </c>
      <c r="E344" s="22">
        <v>376256</v>
      </c>
      <c r="F344" s="22">
        <v>1373261</v>
      </c>
      <c r="G344" s="22" t="s">
        <v>26</v>
      </c>
      <c r="H344" s="23">
        <v>40749</v>
      </c>
      <c r="I344" s="23" t="str">
        <f>VLOOKUP(G344,'Fac Type Match'!A:B,2,FALSE)</f>
        <v>Post Offices</v>
      </c>
      <c r="T344" s="19"/>
      <c r="V344" s="19"/>
    </row>
    <row r="345" spans="1:22" x14ac:dyDescent="0.3">
      <c r="A345" s="22" t="s">
        <v>519</v>
      </c>
      <c r="B345" s="22" t="s">
        <v>834</v>
      </c>
      <c r="C345" s="22" t="s">
        <v>520</v>
      </c>
      <c r="D345" s="22" t="s">
        <v>534</v>
      </c>
      <c r="E345" s="22">
        <v>385320</v>
      </c>
      <c r="F345" s="22">
        <v>1373300</v>
      </c>
      <c r="G345" s="22" t="s">
        <v>26</v>
      </c>
      <c r="H345" s="23">
        <v>40627</v>
      </c>
      <c r="I345" s="23" t="str">
        <f>VLOOKUP(G345,'Fac Type Match'!A:B,2,FALSE)</f>
        <v>Post Offices</v>
      </c>
      <c r="T345" s="19"/>
      <c r="U345" s="19"/>
    </row>
    <row r="346" spans="1:22" x14ac:dyDescent="0.3">
      <c r="A346" s="22" t="s">
        <v>254</v>
      </c>
      <c r="B346" s="22" t="s">
        <v>834</v>
      </c>
      <c r="C346" s="22" t="s">
        <v>285</v>
      </c>
      <c r="D346" s="22" t="s">
        <v>291</v>
      </c>
      <c r="E346" s="22">
        <v>205292</v>
      </c>
      <c r="F346" s="22">
        <v>1373309</v>
      </c>
      <c r="G346" s="22" t="s">
        <v>26</v>
      </c>
      <c r="H346" s="23">
        <v>41936</v>
      </c>
      <c r="I346" s="23" t="str">
        <f>VLOOKUP(G346,'Fac Type Match'!A:B,2,FALSE)</f>
        <v>Post Offices</v>
      </c>
      <c r="T346" s="19"/>
    </row>
    <row r="347" spans="1:22" x14ac:dyDescent="0.3">
      <c r="A347" s="22" t="s">
        <v>254</v>
      </c>
      <c r="B347" s="22" t="s">
        <v>834</v>
      </c>
      <c r="C347" s="22" t="s">
        <v>201</v>
      </c>
      <c r="D347" s="22" t="s">
        <v>270</v>
      </c>
      <c r="E347" s="22">
        <v>205300</v>
      </c>
      <c r="F347" s="22">
        <v>1373344</v>
      </c>
      <c r="G347" s="22" t="s">
        <v>26</v>
      </c>
      <c r="H347" s="23">
        <v>41467</v>
      </c>
      <c r="I347" s="23" t="str">
        <f>VLOOKUP(G347,'Fac Type Match'!A:B,2,FALSE)</f>
        <v>Post Offices</v>
      </c>
      <c r="T347" s="19"/>
    </row>
    <row r="348" spans="1:22" x14ac:dyDescent="0.3">
      <c r="A348" s="22" t="s">
        <v>661</v>
      </c>
      <c r="B348" s="22" t="s">
        <v>15</v>
      </c>
      <c r="C348" s="22" t="s">
        <v>684</v>
      </c>
      <c r="D348" s="22" t="s">
        <v>692</v>
      </c>
      <c r="E348" s="22">
        <v>485990</v>
      </c>
      <c r="F348" s="22">
        <v>1373379</v>
      </c>
      <c r="G348" s="22" t="s">
        <v>26</v>
      </c>
      <c r="H348" s="23">
        <v>41274</v>
      </c>
      <c r="I348" s="23" t="str">
        <f>VLOOKUP(G348,'Fac Type Match'!A:B,2,FALSE)</f>
        <v>Post Offices</v>
      </c>
      <c r="T348" s="19"/>
      <c r="V348" s="19"/>
    </row>
    <row r="349" spans="1:22" x14ac:dyDescent="0.3">
      <c r="A349" s="22" t="s">
        <v>45</v>
      </c>
      <c r="B349" s="22" t="s">
        <v>835</v>
      </c>
      <c r="C349" s="22" t="s">
        <v>68</v>
      </c>
      <c r="D349" s="22" t="s">
        <v>69</v>
      </c>
      <c r="E349" s="22">
        <v>55028</v>
      </c>
      <c r="F349" s="22">
        <v>1373432</v>
      </c>
      <c r="G349" s="22" t="s">
        <v>26</v>
      </c>
      <c r="H349" s="23">
        <v>41755</v>
      </c>
      <c r="I349" s="23" t="str">
        <f>VLOOKUP(G349,'Fac Type Match'!A:B,2,FALSE)</f>
        <v>Post Offices</v>
      </c>
      <c r="T349" s="19"/>
      <c r="V349" s="19"/>
    </row>
    <row r="350" spans="1:22" x14ac:dyDescent="0.3">
      <c r="A350" s="22" t="s">
        <v>93</v>
      </c>
      <c r="B350" s="22" t="s">
        <v>835</v>
      </c>
      <c r="C350" s="22" t="s">
        <v>94</v>
      </c>
      <c r="D350" s="22" t="s">
        <v>97</v>
      </c>
      <c r="E350" s="22">
        <v>76264</v>
      </c>
      <c r="F350" s="22">
        <v>1373442</v>
      </c>
      <c r="G350" s="22" t="s">
        <v>26</v>
      </c>
      <c r="H350" s="23">
        <v>40865</v>
      </c>
      <c r="I350" s="23" t="str">
        <f>VLOOKUP(G350,'Fac Type Match'!A:B,2,FALSE)</f>
        <v>Post Offices</v>
      </c>
      <c r="T350" s="19"/>
      <c r="V350" s="19"/>
    </row>
    <row r="351" spans="1:22" x14ac:dyDescent="0.3">
      <c r="A351" s="22" t="s">
        <v>738</v>
      </c>
      <c r="B351" s="22" t="s">
        <v>833</v>
      </c>
      <c r="C351" s="22" t="s">
        <v>712</v>
      </c>
      <c r="D351" s="22" t="s">
        <v>760</v>
      </c>
      <c r="E351" s="22">
        <v>555520</v>
      </c>
      <c r="F351" s="22">
        <v>1373568</v>
      </c>
      <c r="G351" s="22" t="s">
        <v>26</v>
      </c>
      <c r="H351" s="23">
        <v>41517</v>
      </c>
      <c r="I351" s="23" t="str">
        <f>VLOOKUP(G351,'Fac Type Match'!A:B,2,FALSE)</f>
        <v>Post Offices</v>
      </c>
      <c r="T351" s="19"/>
      <c r="V351" s="19"/>
    </row>
    <row r="352" spans="1:22" x14ac:dyDescent="0.3">
      <c r="A352" s="22" t="s">
        <v>354</v>
      </c>
      <c r="B352" s="22" t="s">
        <v>834</v>
      </c>
      <c r="C352" s="22" t="s">
        <v>250</v>
      </c>
      <c r="D352" s="22" t="s">
        <v>380</v>
      </c>
      <c r="E352" s="22">
        <v>285466</v>
      </c>
      <c r="F352" s="22">
        <v>1373650</v>
      </c>
      <c r="G352" s="22" t="s">
        <v>26</v>
      </c>
      <c r="H352" s="23">
        <v>40982</v>
      </c>
      <c r="I352" s="23" t="str">
        <f>VLOOKUP(G352,'Fac Type Match'!A:B,2,FALSE)</f>
        <v>Post Offices</v>
      </c>
      <c r="T352" s="19"/>
      <c r="V352" s="19"/>
    </row>
    <row r="353" spans="1:22" x14ac:dyDescent="0.3">
      <c r="A353" s="22" t="s">
        <v>200</v>
      </c>
      <c r="B353" s="22" t="s">
        <v>834</v>
      </c>
      <c r="C353" s="22" t="s">
        <v>207</v>
      </c>
      <c r="D353" s="22" t="s">
        <v>221</v>
      </c>
      <c r="E353" s="22">
        <v>175720</v>
      </c>
      <c r="F353" s="22">
        <v>1373651</v>
      </c>
      <c r="G353" s="22" t="s">
        <v>26</v>
      </c>
      <c r="H353" s="23">
        <v>42063</v>
      </c>
      <c r="I353" s="23" t="str">
        <f>VLOOKUP(G353,'Fac Type Match'!A:B,2,FALSE)</f>
        <v>Post Offices</v>
      </c>
      <c r="T353" s="19"/>
      <c r="V353" s="19"/>
    </row>
    <row r="354" spans="1:22" x14ac:dyDescent="0.3">
      <c r="A354" s="22" t="s">
        <v>144</v>
      </c>
      <c r="B354" s="22" t="s">
        <v>834</v>
      </c>
      <c r="C354" s="22" t="s">
        <v>148</v>
      </c>
      <c r="D354" s="22" t="s">
        <v>159</v>
      </c>
      <c r="E354" s="22">
        <v>186165</v>
      </c>
      <c r="F354" s="22">
        <v>1373654</v>
      </c>
      <c r="G354" s="22" t="s">
        <v>26</v>
      </c>
      <c r="H354" s="23">
        <v>41841</v>
      </c>
      <c r="I354" s="23" t="str">
        <f>VLOOKUP(G354,'Fac Type Match'!A:B,2,FALSE)</f>
        <v>Post Offices</v>
      </c>
      <c r="T354" s="19"/>
      <c r="V354" s="19"/>
    </row>
    <row r="355" spans="1:22" x14ac:dyDescent="0.3">
      <c r="A355" s="22" t="s">
        <v>354</v>
      </c>
      <c r="B355" s="22" t="s">
        <v>834</v>
      </c>
      <c r="C355" s="22" t="s">
        <v>250</v>
      </c>
      <c r="D355" s="22" t="s">
        <v>381</v>
      </c>
      <c r="E355" s="22">
        <v>285496</v>
      </c>
      <c r="F355" s="22">
        <v>1373731</v>
      </c>
      <c r="G355" s="22" t="s">
        <v>26</v>
      </c>
      <c r="H355" s="23">
        <v>41121</v>
      </c>
      <c r="I355" s="23" t="str">
        <f>VLOOKUP(G355,'Fac Type Match'!A:B,2,FALSE)</f>
        <v>Post Offices</v>
      </c>
      <c r="T355" s="19"/>
      <c r="V355" s="19"/>
    </row>
    <row r="356" spans="1:22" x14ac:dyDescent="0.3">
      <c r="A356" s="22" t="s">
        <v>144</v>
      </c>
      <c r="B356" s="22" t="s">
        <v>835</v>
      </c>
      <c r="C356" s="22" t="s">
        <v>145</v>
      </c>
      <c r="D356" s="22" t="s">
        <v>146</v>
      </c>
      <c r="E356" s="22">
        <v>186192</v>
      </c>
      <c r="F356" s="22">
        <v>1373736</v>
      </c>
      <c r="G356" s="22" t="s">
        <v>26</v>
      </c>
      <c r="H356" s="23">
        <v>42287</v>
      </c>
      <c r="I356" s="23" t="str">
        <f>VLOOKUP(G356,'Fac Type Match'!A:B,2,FALSE)</f>
        <v>Post Offices</v>
      </c>
      <c r="T356" s="19"/>
      <c r="V356" s="19"/>
    </row>
    <row r="357" spans="1:22" x14ac:dyDescent="0.3">
      <c r="A357" s="22" t="s">
        <v>326</v>
      </c>
      <c r="B357" s="22" t="s">
        <v>834</v>
      </c>
      <c r="C357" s="22" t="s">
        <v>327</v>
      </c>
      <c r="D357" s="22" t="s">
        <v>330</v>
      </c>
      <c r="E357" s="22">
        <v>256390</v>
      </c>
      <c r="F357" s="22">
        <v>1373900</v>
      </c>
      <c r="G357" s="22" t="s">
        <v>26</v>
      </c>
      <c r="H357" s="23">
        <v>40882</v>
      </c>
      <c r="I357" s="23" t="str">
        <f>VLOOKUP(G357,'Fac Type Match'!A:B,2,FALSE)</f>
        <v>Post Offices</v>
      </c>
      <c r="T357" s="19"/>
      <c r="U357" s="19"/>
    </row>
    <row r="358" spans="1:22" x14ac:dyDescent="0.3">
      <c r="A358" s="22" t="s">
        <v>254</v>
      </c>
      <c r="B358" s="22" t="s">
        <v>834</v>
      </c>
      <c r="C358" s="22" t="s">
        <v>201</v>
      </c>
      <c r="D358" s="22" t="s">
        <v>271</v>
      </c>
      <c r="E358" s="22">
        <v>205432</v>
      </c>
      <c r="F358" s="22">
        <v>1373984</v>
      </c>
      <c r="G358" s="22" t="s">
        <v>26</v>
      </c>
      <c r="H358" s="23">
        <v>40802</v>
      </c>
      <c r="I358" s="23" t="str">
        <f>VLOOKUP(G358,'Fac Type Match'!A:B,2,FALSE)</f>
        <v>Post Offices</v>
      </c>
      <c r="T358" s="19"/>
      <c r="U358" s="19"/>
    </row>
    <row r="359" spans="1:22" x14ac:dyDescent="0.3">
      <c r="A359" s="22" t="s">
        <v>254</v>
      </c>
      <c r="B359" s="22" t="s">
        <v>834</v>
      </c>
      <c r="C359" s="22" t="s">
        <v>201</v>
      </c>
      <c r="D359" s="22" t="s">
        <v>272</v>
      </c>
      <c r="E359" s="22">
        <v>205436</v>
      </c>
      <c r="F359" s="22">
        <v>1373997</v>
      </c>
      <c r="G359" s="22" t="s">
        <v>26</v>
      </c>
      <c r="H359" s="23">
        <v>40575</v>
      </c>
      <c r="I359" s="23" t="str">
        <f>VLOOKUP(G359,'Fac Type Match'!A:B,2,FALSE)</f>
        <v>Post Offices</v>
      </c>
      <c r="T359" s="19"/>
      <c r="U359" s="19"/>
    </row>
    <row r="360" spans="1:22" x14ac:dyDescent="0.3">
      <c r="A360" s="22" t="s">
        <v>519</v>
      </c>
      <c r="B360" s="22" t="s">
        <v>834</v>
      </c>
      <c r="C360" s="22" t="s">
        <v>520</v>
      </c>
      <c r="D360" s="22" t="s">
        <v>535</v>
      </c>
      <c r="E360" s="22">
        <v>380127</v>
      </c>
      <c r="F360" s="22">
        <v>1374090</v>
      </c>
      <c r="G360" s="22" t="s">
        <v>22</v>
      </c>
      <c r="H360" s="23">
        <v>41274</v>
      </c>
      <c r="I360" s="23" t="str">
        <f>VLOOKUP(G360,'Fac Type Match'!A:B,2,FALSE)</f>
        <v>Stations/Branches</v>
      </c>
      <c r="T360" s="19"/>
      <c r="U360" s="19"/>
    </row>
    <row r="361" spans="1:22" x14ac:dyDescent="0.3">
      <c r="A361" s="22" t="s">
        <v>738</v>
      </c>
      <c r="B361" s="22" t="s">
        <v>833</v>
      </c>
      <c r="C361" s="22" t="s">
        <v>712</v>
      </c>
      <c r="D361" s="22" t="s">
        <v>761</v>
      </c>
      <c r="E361" s="22">
        <v>555658</v>
      </c>
      <c r="F361" s="22">
        <v>1374118</v>
      </c>
      <c r="G361" s="22" t="s">
        <v>26</v>
      </c>
      <c r="H361" s="23">
        <v>40847</v>
      </c>
      <c r="I361" s="23" t="str">
        <f>VLOOKUP(G361,'Fac Type Match'!A:B,2,FALSE)</f>
        <v>Post Offices</v>
      </c>
      <c r="T361" s="19"/>
      <c r="V361" s="19"/>
    </row>
    <row r="362" spans="1:22" x14ac:dyDescent="0.3">
      <c r="A362" s="22" t="s">
        <v>661</v>
      </c>
      <c r="B362" s="22" t="s">
        <v>15</v>
      </c>
      <c r="C362" s="22" t="s">
        <v>678</v>
      </c>
      <c r="D362" s="22" t="s">
        <v>683</v>
      </c>
      <c r="E362" s="22">
        <v>486185</v>
      </c>
      <c r="F362" s="22">
        <v>1374232</v>
      </c>
      <c r="G362" s="22" t="s">
        <v>26</v>
      </c>
      <c r="H362" s="23">
        <v>41820</v>
      </c>
      <c r="I362" s="23" t="str">
        <f>VLOOKUP(G362,'Fac Type Match'!A:B,2,FALSE)</f>
        <v>Post Offices</v>
      </c>
      <c r="T362" s="19"/>
      <c r="V362" s="19"/>
    </row>
    <row r="363" spans="1:22" x14ac:dyDescent="0.3">
      <c r="A363" s="22" t="s">
        <v>254</v>
      </c>
      <c r="B363" s="22" t="s">
        <v>834</v>
      </c>
      <c r="C363" s="22" t="s">
        <v>285</v>
      </c>
      <c r="D363" s="22" t="s">
        <v>292</v>
      </c>
      <c r="E363" s="22">
        <v>205520</v>
      </c>
      <c r="F363" s="22">
        <v>1374299</v>
      </c>
      <c r="G363" s="22" t="s">
        <v>26</v>
      </c>
      <c r="H363" s="23">
        <v>41912</v>
      </c>
      <c r="I363" s="23" t="str">
        <f>VLOOKUP(G363,'Fac Type Match'!A:B,2,FALSE)</f>
        <v>Post Offices</v>
      </c>
      <c r="T363" s="19"/>
    </row>
    <row r="364" spans="1:22" x14ac:dyDescent="0.3">
      <c r="A364" s="22" t="s">
        <v>417</v>
      </c>
      <c r="B364" s="22" t="s">
        <v>835</v>
      </c>
      <c r="C364" s="22" t="s">
        <v>341</v>
      </c>
      <c r="D364" s="22" t="s">
        <v>435</v>
      </c>
      <c r="E364" s="22">
        <v>376480</v>
      </c>
      <c r="F364" s="22">
        <v>1374313</v>
      </c>
      <c r="G364" s="22" t="s">
        <v>26</v>
      </c>
      <c r="H364" s="23">
        <v>40758</v>
      </c>
      <c r="I364" s="23" t="str">
        <f>VLOOKUP(G364,'Fac Type Match'!A:B,2,FALSE)</f>
        <v>Post Offices</v>
      </c>
      <c r="T364" s="19"/>
      <c r="V364" s="19"/>
    </row>
    <row r="365" spans="1:22" x14ac:dyDescent="0.3">
      <c r="A365" s="22" t="s">
        <v>254</v>
      </c>
      <c r="B365" s="22" t="s">
        <v>834</v>
      </c>
      <c r="C365" s="22" t="s">
        <v>201</v>
      </c>
      <c r="D365" s="22" t="s">
        <v>273</v>
      </c>
      <c r="E365" s="22">
        <v>205528</v>
      </c>
      <c r="F365" s="22">
        <v>1374314</v>
      </c>
      <c r="G365" s="22" t="s">
        <v>26</v>
      </c>
      <c r="H365" s="23">
        <v>41628</v>
      </c>
      <c r="I365" s="23" t="str">
        <f>VLOOKUP(G365,'Fac Type Match'!A:B,2,FALSE)</f>
        <v>Post Offices</v>
      </c>
      <c r="T365" s="19"/>
      <c r="U365" s="19"/>
    </row>
    <row r="366" spans="1:22" x14ac:dyDescent="0.3">
      <c r="A366" s="22" t="s">
        <v>661</v>
      </c>
      <c r="B366" s="22" t="s">
        <v>15</v>
      </c>
      <c r="C366" s="22" t="s">
        <v>666</v>
      </c>
      <c r="D366" s="22" t="s">
        <v>273</v>
      </c>
      <c r="E366" s="22">
        <v>486210</v>
      </c>
      <c r="F366" s="22">
        <v>1374316</v>
      </c>
      <c r="G366" s="22" t="s">
        <v>26</v>
      </c>
      <c r="H366" s="23">
        <v>41439</v>
      </c>
      <c r="I366" s="23" t="str">
        <f>VLOOKUP(G366,'Fac Type Match'!A:B,2,FALSE)</f>
        <v>Post Offices</v>
      </c>
      <c r="T366" s="19"/>
      <c r="V366" s="19"/>
    </row>
    <row r="367" spans="1:22" x14ac:dyDescent="0.3">
      <c r="A367" s="22" t="s">
        <v>326</v>
      </c>
      <c r="B367" s="22" t="s">
        <v>834</v>
      </c>
      <c r="C367" s="22" t="s">
        <v>331</v>
      </c>
      <c r="D367" s="22" t="s">
        <v>339</v>
      </c>
      <c r="E367" s="22">
        <v>256550</v>
      </c>
      <c r="F367" s="22">
        <v>1374352</v>
      </c>
      <c r="G367" s="22" t="s">
        <v>26</v>
      </c>
      <c r="H367" s="23">
        <v>41313</v>
      </c>
      <c r="I367" s="23" t="str">
        <f>VLOOKUP(G367,'Fac Type Match'!A:B,2,FALSE)</f>
        <v>Post Offices</v>
      </c>
      <c r="T367" s="19"/>
      <c r="V367" s="19"/>
    </row>
    <row r="368" spans="1:22" x14ac:dyDescent="0.3">
      <c r="A368" s="22" t="s">
        <v>442</v>
      </c>
      <c r="B368" s="22" t="s">
        <v>835</v>
      </c>
      <c r="C368" s="22" t="s">
        <v>145</v>
      </c>
      <c r="D368" s="22" t="s">
        <v>447</v>
      </c>
      <c r="E368" s="22">
        <v>306180</v>
      </c>
      <c r="F368" s="22">
        <v>1374404</v>
      </c>
      <c r="G368" s="22" t="s">
        <v>26</v>
      </c>
      <c r="H368" s="23">
        <v>40726</v>
      </c>
      <c r="I368" s="23" t="str">
        <f>VLOOKUP(G368,'Fac Type Match'!A:B,2,FALSE)</f>
        <v>Post Offices</v>
      </c>
      <c r="T368" s="19"/>
      <c r="V368" s="19"/>
    </row>
    <row r="369" spans="1:22" x14ac:dyDescent="0.3">
      <c r="A369" s="22" t="s">
        <v>172</v>
      </c>
      <c r="B369" s="22" t="s">
        <v>834</v>
      </c>
      <c r="C369" s="22" t="s">
        <v>178</v>
      </c>
      <c r="D369" s="22" t="s">
        <v>191</v>
      </c>
      <c r="E369" s="22">
        <v>165502</v>
      </c>
      <c r="F369" s="22">
        <v>1374439</v>
      </c>
      <c r="G369" s="22" t="s">
        <v>26</v>
      </c>
      <c r="H369" s="23">
        <v>40882</v>
      </c>
      <c r="I369" s="23" t="str">
        <f>VLOOKUP(G369,'Fac Type Match'!A:B,2,FALSE)</f>
        <v>Post Offices</v>
      </c>
      <c r="T369" s="19"/>
      <c r="V369" s="19"/>
    </row>
    <row r="370" spans="1:22" x14ac:dyDescent="0.3">
      <c r="A370" s="22" t="s">
        <v>738</v>
      </c>
      <c r="B370" s="22" t="s">
        <v>833</v>
      </c>
      <c r="C370" s="22" t="s">
        <v>712</v>
      </c>
      <c r="D370" s="22" t="s">
        <v>762</v>
      </c>
      <c r="E370" s="22">
        <v>555748</v>
      </c>
      <c r="F370" s="22">
        <v>1374510</v>
      </c>
      <c r="G370" s="22" t="s">
        <v>26</v>
      </c>
      <c r="H370" s="23">
        <v>41908</v>
      </c>
      <c r="I370" s="23" t="str">
        <f>VLOOKUP(G370,'Fac Type Match'!A:B,2,FALSE)</f>
        <v>Post Offices</v>
      </c>
      <c r="T370" s="19"/>
      <c r="V370" s="19"/>
    </row>
    <row r="371" spans="1:22" x14ac:dyDescent="0.3">
      <c r="A371" s="22" t="s">
        <v>661</v>
      </c>
      <c r="B371" s="22" t="s">
        <v>15</v>
      </c>
      <c r="C371" s="22" t="s">
        <v>666</v>
      </c>
      <c r="D371" s="22" t="s">
        <v>673</v>
      </c>
      <c r="E371" s="22">
        <v>486290</v>
      </c>
      <c r="F371" s="22">
        <v>1374566</v>
      </c>
      <c r="G371" s="22" t="s">
        <v>26</v>
      </c>
      <c r="H371" s="23">
        <v>42373</v>
      </c>
      <c r="I371" s="23" t="str">
        <f>VLOOKUP(G371,'Fac Type Match'!A:B,2,FALSE)</f>
        <v>Post Offices</v>
      </c>
      <c r="T371" s="19"/>
      <c r="V371" s="19"/>
    </row>
    <row r="372" spans="1:22" x14ac:dyDescent="0.3">
      <c r="A372" s="22" t="s">
        <v>230</v>
      </c>
      <c r="B372" s="22" t="s">
        <v>834</v>
      </c>
      <c r="C372" s="22" t="s">
        <v>250</v>
      </c>
      <c r="D372" s="22" t="s">
        <v>253</v>
      </c>
      <c r="E372" s="22">
        <v>196446</v>
      </c>
      <c r="F372" s="22">
        <v>1374619</v>
      </c>
      <c r="G372" s="22" t="s">
        <v>26</v>
      </c>
      <c r="H372" s="23">
        <v>39942</v>
      </c>
      <c r="I372" s="23" t="str">
        <f>VLOOKUP(G372,'Fac Type Match'!A:B,2,FALSE)</f>
        <v>Post Offices</v>
      </c>
      <c r="T372" s="19"/>
      <c r="V372" s="19"/>
    </row>
    <row r="373" spans="1:22" x14ac:dyDescent="0.3">
      <c r="A373" s="22" t="s">
        <v>172</v>
      </c>
      <c r="B373" s="22" t="s">
        <v>834</v>
      </c>
      <c r="C373" s="22" t="s">
        <v>148</v>
      </c>
      <c r="D373" s="22" t="s">
        <v>199</v>
      </c>
      <c r="E373" s="22">
        <v>165574</v>
      </c>
      <c r="F373" s="22">
        <v>1374651</v>
      </c>
      <c r="G373" s="22" t="s">
        <v>26</v>
      </c>
      <c r="H373" s="23">
        <v>40578</v>
      </c>
      <c r="I373" s="23" t="str">
        <f>VLOOKUP(G373,'Fac Type Match'!A:B,2,FALSE)</f>
        <v>Post Offices</v>
      </c>
      <c r="T373" s="19"/>
      <c r="V373" s="19"/>
    </row>
    <row r="374" spans="1:22" x14ac:dyDescent="0.3">
      <c r="A374" s="22" t="s">
        <v>577</v>
      </c>
      <c r="B374" s="22" t="s">
        <v>833</v>
      </c>
      <c r="C374" s="22" t="s">
        <v>602</v>
      </c>
      <c r="D374" s="22" t="s">
        <v>620</v>
      </c>
      <c r="E374" s="22">
        <v>415936</v>
      </c>
      <c r="F374" s="22">
        <v>1374712</v>
      </c>
      <c r="G374" s="22" t="s">
        <v>26</v>
      </c>
      <c r="H374" s="23">
        <v>40823</v>
      </c>
      <c r="I374" s="23" t="str">
        <f>VLOOKUP(G374,'Fac Type Match'!A:B,2,FALSE)</f>
        <v>Post Offices</v>
      </c>
      <c r="T374" s="19"/>
      <c r="V374" s="19"/>
    </row>
    <row r="375" spans="1:22" x14ac:dyDescent="0.3">
      <c r="A375" s="22" t="s">
        <v>577</v>
      </c>
      <c r="B375" s="22" t="s">
        <v>833</v>
      </c>
      <c r="C375" s="22" t="s">
        <v>578</v>
      </c>
      <c r="D375" s="22" t="s">
        <v>594</v>
      </c>
      <c r="E375" s="22">
        <v>415940</v>
      </c>
      <c r="F375" s="22">
        <v>1374713</v>
      </c>
      <c r="G375" s="22" t="s">
        <v>26</v>
      </c>
      <c r="H375" s="23">
        <v>40722</v>
      </c>
      <c r="I375" s="23" t="str">
        <f>VLOOKUP(G375,'Fac Type Match'!A:B,2,FALSE)</f>
        <v>Post Offices</v>
      </c>
      <c r="T375" s="19"/>
      <c r="V375" s="19"/>
    </row>
    <row r="376" spans="1:22" x14ac:dyDescent="0.3">
      <c r="A376" s="22" t="s">
        <v>144</v>
      </c>
      <c r="B376" s="22" t="s">
        <v>834</v>
      </c>
      <c r="C376" s="22" t="s">
        <v>148</v>
      </c>
      <c r="D376" s="22" t="s">
        <v>160</v>
      </c>
      <c r="E376" s="22">
        <v>186489</v>
      </c>
      <c r="F376" s="22">
        <v>1374773</v>
      </c>
      <c r="G376" s="22" t="s">
        <v>26</v>
      </c>
      <c r="H376" s="23">
        <v>42335</v>
      </c>
      <c r="I376" s="23" t="str">
        <f>VLOOKUP(G376,'Fac Type Match'!A:B,2,FALSE)</f>
        <v>Post Offices</v>
      </c>
      <c r="T376" s="19"/>
      <c r="V376" s="19"/>
    </row>
    <row r="377" spans="1:22" x14ac:dyDescent="0.3">
      <c r="A377" s="22" t="s">
        <v>442</v>
      </c>
      <c r="B377" s="22" t="s">
        <v>835</v>
      </c>
      <c r="C377" s="22" t="s">
        <v>145</v>
      </c>
      <c r="D377" s="22" t="s">
        <v>448</v>
      </c>
      <c r="E377" s="22">
        <v>306330</v>
      </c>
      <c r="F377" s="22">
        <v>1375013</v>
      </c>
      <c r="G377" s="22" t="s">
        <v>26</v>
      </c>
      <c r="H377" s="23">
        <v>40739</v>
      </c>
      <c r="I377" s="23" t="str">
        <f>VLOOKUP(G377,'Fac Type Match'!A:B,2,FALSE)</f>
        <v>Post Offices</v>
      </c>
      <c r="T377" s="19"/>
      <c r="V377" s="19"/>
    </row>
    <row r="378" spans="1:22" x14ac:dyDescent="0.3">
      <c r="A378" s="22" t="s">
        <v>738</v>
      </c>
      <c r="B378" s="22" t="s">
        <v>833</v>
      </c>
      <c r="C378" s="22" t="s">
        <v>712</v>
      </c>
      <c r="D378" s="22" t="s">
        <v>763</v>
      </c>
      <c r="E378" s="22">
        <v>555868</v>
      </c>
      <c r="F378" s="22">
        <v>1375057</v>
      </c>
      <c r="G378" s="22" t="s">
        <v>26</v>
      </c>
      <c r="H378" s="23">
        <v>41054</v>
      </c>
      <c r="I378" s="23" t="str">
        <f>VLOOKUP(G378,'Fac Type Match'!A:B,2,FALSE)</f>
        <v>Post Offices</v>
      </c>
      <c r="T378" s="19"/>
      <c r="U378" s="19"/>
    </row>
    <row r="379" spans="1:22" x14ac:dyDescent="0.3">
      <c r="A379" s="22" t="s">
        <v>230</v>
      </c>
      <c r="B379" s="22" t="s">
        <v>835</v>
      </c>
      <c r="C379" s="22" t="s">
        <v>145</v>
      </c>
      <c r="D379" s="22" t="s">
        <v>243</v>
      </c>
      <c r="E379" s="22">
        <v>196545</v>
      </c>
      <c r="F379" s="22">
        <v>1375128</v>
      </c>
      <c r="G379" s="22" t="s">
        <v>26</v>
      </c>
      <c r="H379" s="23">
        <v>42583</v>
      </c>
      <c r="I379" s="23" t="str">
        <f>VLOOKUP(G379,'Fac Type Match'!A:B,2,FALSE)</f>
        <v>Post Offices</v>
      </c>
      <c r="T379" s="19"/>
      <c r="V379" s="19"/>
    </row>
    <row r="380" spans="1:22" x14ac:dyDescent="0.3">
      <c r="A380" s="22" t="s">
        <v>111</v>
      </c>
      <c r="B380" s="22" t="s">
        <v>15</v>
      </c>
      <c r="C380" s="22" t="s">
        <v>112</v>
      </c>
      <c r="D380" s="22" t="s">
        <v>115</v>
      </c>
      <c r="E380" s="22">
        <v>116495</v>
      </c>
      <c r="F380" s="22">
        <v>1375167</v>
      </c>
      <c r="G380" s="22" t="s">
        <v>26</v>
      </c>
      <c r="H380" s="23">
        <v>40425</v>
      </c>
      <c r="I380" s="23" t="str">
        <f>VLOOKUP(G380,'Fac Type Match'!A:B,2,FALSE)</f>
        <v>Post Offices</v>
      </c>
      <c r="T380" s="19"/>
      <c r="V380" s="19"/>
    </row>
    <row r="381" spans="1:22" x14ac:dyDescent="0.3">
      <c r="A381" s="22" t="s">
        <v>45</v>
      </c>
      <c r="B381" s="22" t="s">
        <v>835</v>
      </c>
      <c r="C381" s="22" t="s">
        <v>51</v>
      </c>
      <c r="D381" s="22" t="s">
        <v>63</v>
      </c>
      <c r="E381" s="22">
        <v>53681</v>
      </c>
      <c r="F381" s="22">
        <v>1375348</v>
      </c>
      <c r="G381" s="22" t="s">
        <v>41</v>
      </c>
      <c r="H381" s="23">
        <v>41229</v>
      </c>
      <c r="I381" s="23" t="str">
        <f>VLOOKUP(G381,'Fac Type Match'!A:B,2,FALSE)</f>
        <v>Stations/Branches</v>
      </c>
      <c r="T381" s="19"/>
      <c r="V381" s="19"/>
    </row>
    <row r="382" spans="1:22" x14ac:dyDescent="0.3">
      <c r="A382" s="22" t="s">
        <v>701</v>
      </c>
      <c r="B382" s="22" t="s">
        <v>833</v>
      </c>
      <c r="C382" s="22" t="s">
        <v>704</v>
      </c>
      <c r="D382" s="22" t="s">
        <v>709</v>
      </c>
      <c r="E382" s="22">
        <v>517666</v>
      </c>
      <c r="F382" s="22">
        <v>1375554</v>
      </c>
      <c r="G382" s="22" t="s">
        <v>22</v>
      </c>
      <c r="H382" s="23">
        <v>42602</v>
      </c>
      <c r="I382" s="23" t="str">
        <f>VLOOKUP(G382,'Fac Type Match'!A:B,2,FALSE)</f>
        <v>Stations/Branches</v>
      </c>
      <c r="T382" s="19"/>
      <c r="V382" s="19"/>
    </row>
    <row r="383" spans="1:22" x14ac:dyDescent="0.3">
      <c r="A383" s="22" t="s">
        <v>701</v>
      </c>
      <c r="B383" s="22" t="s">
        <v>833</v>
      </c>
      <c r="C383" s="22" t="s">
        <v>712</v>
      </c>
      <c r="D383" s="22" t="s">
        <v>717</v>
      </c>
      <c r="E383" s="22">
        <v>516594</v>
      </c>
      <c r="F383" s="22">
        <v>1375622</v>
      </c>
      <c r="G383" s="22" t="s">
        <v>26</v>
      </c>
      <c r="H383" s="23">
        <v>38093</v>
      </c>
      <c r="I383" s="23" t="str">
        <f>VLOOKUP(G383,'Fac Type Match'!A:B,2,FALSE)</f>
        <v>Post Offices</v>
      </c>
      <c r="T383" s="19"/>
      <c r="V383" s="19"/>
    </row>
    <row r="384" spans="1:22" x14ac:dyDescent="0.3">
      <c r="A384" s="22" t="s">
        <v>230</v>
      </c>
      <c r="B384" s="22" t="s">
        <v>835</v>
      </c>
      <c r="C384" s="22" t="s">
        <v>145</v>
      </c>
      <c r="D384" s="22" t="s">
        <v>244</v>
      </c>
      <c r="E384" s="22">
        <v>196699</v>
      </c>
      <c r="F384" s="22">
        <v>1375915</v>
      </c>
      <c r="G384" s="22" t="s">
        <v>26</v>
      </c>
      <c r="H384" s="23">
        <v>40829</v>
      </c>
      <c r="I384" s="23" t="str">
        <f>VLOOKUP(G384,'Fac Type Match'!A:B,2,FALSE)</f>
        <v>Post Offices</v>
      </c>
      <c r="T384" s="19"/>
      <c r="V384" s="19"/>
    </row>
    <row r="385" spans="1:22" x14ac:dyDescent="0.3">
      <c r="A385" s="22" t="s">
        <v>577</v>
      </c>
      <c r="B385" s="22" t="s">
        <v>833</v>
      </c>
      <c r="C385" s="22" t="s">
        <v>602</v>
      </c>
      <c r="D385" s="22" t="s">
        <v>621</v>
      </c>
      <c r="E385" s="22">
        <v>416268</v>
      </c>
      <c r="F385" s="22">
        <v>1376075</v>
      </c>
      <c r="G385" s="22" t="s">
        <v>26</v>
      </c>
      <c r="H385" s="23">
        <v>40451</v>
      </c>
      <c r="I385" s="23" t="str">
        <f>VLOOKUP(G385,'Fac Type Match'!A:B,2,FALSE)</f>
        <v>Post Offices</v>
      </c>
      <c r="T385" s="19"/>
    </row>
    <row r="386" spans="1:22" x14ac:dyDescent="0.3">
      <c r="A386" s="22" t="s">
        <v>646</v>
      </c>
      <c r="B386" s="22" t="s">
        <v>15</v>
      </c>
      <c r="C386" s="22" t="s">
        <v>647</v>
      </c>
      <c r="D386" s="22" t="s">
        <v>657</v>
      </c>
      <c r="E386" s="22">
        <v>476468</v>
      </c>
      <c r="F386" s="22">
        <v>1376076</v>
      </c>
      <c r="G386" s="22" t="s">
        <v>26</v>
      </c>
      <c r="H386" s="23">
        <v>40905</v>
      </c>
      <c r="I386" s="23" t="str">
        <f>VLOOKUP(G386,'Fac Type Match'!A:B,2,FALSE)</f>
        <v>Post Offices</v>
      </c>
      <c r="T386" s="19"/>
      <c r="V386" s="19"/>
    </row>
    <row r="387" spans="1:22" x14ac:dyDescent="0.3">
      <c r="A387" s="22" t="s">
        <v>646</v>
      </c>
      <c r="B387" s="22" t="s">
        <v>15</v>
      </c>
      <c r="C387" s="22" t="s">
        <v>647</v>
      </c>
      <c r="D387" s="22" t="s">
        <v>658</v>
      </c>
      <c r="E387" s="22">
        <v>476504</v>
      </c>
      <c r="F387" s="22">
        <v>1376159</v>
      </c>
      <c r="G387" s="22" t="s">
        <v>26</v>
      </c>
      <c r="H387" s="23">
        <v>37971</v>
      </c>
      <c r="I387" s="23" t="str">
        <f>VLOOKUP(G387,'Fac Type Match'!A:B,2,FALSE)</f>
        <v>Post Offices</v>
      </c>
      <c r="T387" s="19"/>
      <c r="U387" s="19"/>
    </row>
    <row r="388" spans="1:22" x14ac:dyDescent="0.3">
      <c r="A388" s="22" t="s">
        <v>200</v>
      </c>
      <c r="B388" s="22" t="s">
        <v>834</v>
      </c>
      <c r="C388" s="22" t="s">
        <v>207</v>
      </c>
      <c r="D388" s="22" t="s">
        <v>222</v>
      </c>
      <c r="E388" s="22">
        <v>176534</v>
      </c>
      <c r="F388" s="22">
        <v>1376173</v>
      </c>
      <c r="G388" s="22" t="s">
        <v>26</v>
      </c>
      <c r="H388" s="23">
        <v>40695</v>
      </c>
      <c r="I388" s="23" t="str">
        <f>VLOOKUP(G388,'Fac Type Match'!A:B,2,FALSE)</f>
        <v>Post Offices</v>
      </c>
      <c r="T388" s="19"/>
      <c r="V388" s="19"/>
    </row>
    <row r="389" spans="1:22" x14ac:dyDescent="0.3">
      <c r="A389" s="22" t="s">
        <v>254</v>
      </c>
      <c r="B389" s="22" t="s">
        <v>834</v>
      </c>
      <c r="C389" s="22" t="s">
        <v>201</v>
      </c>
      <c r="D389" s="22" t="s">
        <v>274</v>
      </c>
      <c r="E389" s="22">
        <v>205832</v>
      </c>
      <c r="F389" s="22">
        <v>1376192</v>
      </c>
      <c r="G389" s="22" t="s">
        <v>26</v>
      </c>
      <c r="H389" s="23">
        <v>40513</v>
      </c>
      <c r="I389" s="23" t="str">
        <f>VLOOKUP(G389,'Fac Type Match'!A:B,2,FALSE)</f>
        <v>Post Offices</v>
      </c>
      <c r="T389" s="19"/>
      <c r="V389" s="19"/>
    </row>
    <row r="390" spans="1:22" x14ac:dyDescent="0.3">
      <c r="A390" s="22" t="s">
        <v>172</v>
      </c>
      <c r="B390" s="22" t="s">
        <v>834</v>
      </c>
      <c r="C390" s="22" t="s">
        <v>178</v>
      </c>
      <c r="D390" s="22" t="s">
        <v>192</v>
      </c>
      <c r="E390" s="22">
        <v>165946</v>
      </c>
      <c r="F390" s="22">
        <v>1376232</v>
      </c>
      <c r="G390" s="22" t="s">
        <v>26</v>
      </c>
      <c r="H390" s="23">
        <v>40770</v>
      </c>
      <c r="I390" s="23" t="str">
        <f>VLOOKUP(G390,'Fac Type Match'!A:B,2,FALSE)</f>
        <v>Post Offices</v>
      </c>
      <c r="T390" s="19"/>
      <c r="V390" s="19"/>
    </row>
    <row r="391" spans="1:22" x14ac:dyDescent="0.3">
      <c r="A391" s="22" t="s">
        <v>519</v>
      </c>
      <c r="B391" s="22" t="s">
        <v>834</v>
      </c>
      <c r="C391" s="22" t="s">
        <v>285</v>
      </c>
      <c r="D391" s="22" t="s">
        <v>549</v>
      </c>
      <c r="E391" s="22">
        <v>386300</v>
      </c>
      <c r="F391" s="22">
        <v>1376259</v>
      </c>
      <c r="G391" s="22" t="s">
        <v>26</v>
      </c>
      <c r="H391" s="23">
        <v>41655</v>
      </c>
      <c r="I391" s="23" t="str">
        <f>VLOOKUP(G391,'Fac Type Match'!A:B,2,FALSE)</f>
        <v>Post Offices</v>
      </c>
      <c r="T391" s="19"/>
      <c r="V391" s="19"/>
    </row>
    <row r="392" spans="1:22" x14ac:dyDescent="0.3">
      <c r="A392" s="22" t="s">
        <v>172</v>
      </c>
      <c r="B392" s="22" t="s">
        <v>834</v>
      </c>
      <c r="C392" s="22" t="s">
        <v>178</v>
      </c>
      <c r="D392" s="22" t="s">
        <v>193</v>
      </c>
      <c r="E392" s="22">
        <v>165970</v>
      </c>
      <c r="F392" s="22">
        <v>1376274</v>
      </c>
      <c r="G392" s="22" t="s">
        <v>26</v>
      </c>
      <c r="H392" s="23">
        <v>41394</v>
      </c>
      <c r="I392" s="23" t="str">
        <f>VLOOKUP(G392,'Fac Type Match'!A:B,2,FALSE)</f>
        <v>Post Offices</v>
      </c>
      <c r="T392" s="19"/>
    </row>
    <row r="393" spans="1:22" x14ac:dyDescent="0.3">
      <c r="A393" s="22" t="s">
        <v>738</v>
      </c>
      <c r="B393" s="22" t="s">
        <v>833</v>
      </c>
      <c r="C393" s="22" t="s">
        <v>712</v>
      </c>
      <c r="D393" s="22" t="s">
        <v>764</v>
      </c>
      <c r="E393" s="22">
        <v>556102</v>
      </c>
      <c r="F393" s="22">
        <v>1376302</v>
      </c>
      <c r="G393" s="22" t="s">
        <v>26</v>
      </c>
      <c r="H393" s="23">
        <v>41608</v>
      </c>
      <c r="I393" s="23" t="str">
        <f>VLOOKUP(G393,'Fac Type Match'!A:B,2,FALSE)</f>
        <v>Post Offices</v>
      </c>
      <c r="T393" s="19"/>
      <c r="V393" s="19"/>
    </row>
    <row r="394" spans="1:22" x14ac:dyDescent="0.3">
      <c r="A394" s="22" t="s">
        <v>775</v>
      </c>
      <c r="B394" s="22" t="s">
        <v>835</v>
      </c>
      <c r="C394" s="22" t="s">
        <v>94</v>
      </c>
      <c r="D394" s="22" t="s">
        <v>778</v>
      </c>
      <c r="E394" s="22">
        <v>576916</v>
      </c>
      <c r="F394" s="22">
        <v>1376437</v>
      </c>
      <c r="G394" s="22" t="s">
        <v>26</v>
      </c>
      <c r="H394" s="23">
        <v>41824</v>
      </c>
      <c r="I394" s="23" t="str">
        <f>VLOOKUP(G394,'Fac Type Match'!A:B,2,FALSE)</f>
        <v>Post Offices</v>
      </c>
      <c r="T394" s="19"/>
      <c r="V394" s="19"/>
    </row>
    <row r="395" spans="1:22" x14ac:dyDescent="0.3">
      <c r="A395" s="22" t="s">
        <v>200</v>
      </c>
      <c r="B395" s="22" t="s">
        <v>834</v>
      </c>
      <c r="C395" s="22" t="s">
        <v>207</v>
      </c>
      <c r="D395" s="22" t="s">
        <v>223</v>
      </c>
      <c r="E395" s="22">
        <v>176688</v>
      </c>
      <c r="F395" s="22">
        <v>1376489</v>
      </c>
      <c r="G395" s="22" t="s">
        <v>26</v>
      </c>
      <c r="H395" s="23">
        <v>40775</v>
      </c>
      <c r="I395" s="23" t="str">
        <f>VLOOKUP(G395,'Fac Type Match'!A:B,2,FALSE)</f>
        <v>Post Offices</v>
      </c>
      <c r="T395" s="19"/>
      <c r="V395" s="19"/>
    </row>
    <row r="396" spans="1:22" x14ac:dyDescent="0.3">
      <c r="A396" s="22" t="s">
        <v>417</v>
      </c>
      <c r="B396" s="22" t="s">
        <v>835</v>
      </c>
      <c r="C396" s="22" t="s">
        <v>341</v>
      </c>
      <c r="D396" s="22" t="s">
        <v>436</v>
      </c>
      <c r="E396" s="22">
        <v>377008</v>
      </c>
      <c r="F396" s="22">
        <v>1376622</v>
      </c>
      <c r="G396" s="22" t="s">
        <v>26</v>
      </c>
      <c r="H396" s="23">
        <v>40574</v>
      </c>
      <c r="I396" s="23" t="str">
        <f>VLOOKUP(G396,'Fac Type Match'!A:B,2,FALSE)</f>
        <v>Post Offices</v>
      </c>
      <c r="T396" s="19"/>
      <c r="V396" s="19"/>
    </row>
    <row r="397" spans="1:22" x14ac:dyDescent="0.3">
      <c r="A397" s="22" t="s">
        <v>646</v>
      </c>
      <c r="B397" s="22" t="s">
        <v>15</v>
      </c>
      <c r="C397" s="22" t="s">
        <v>647</v>
      </c>
      <c r="D397" s="22" t="s">
        <v>659</v>
      </c>
      <c r="E397" s="22">
        <v>476612</v>
      </c>
      <c r="F397" s="22">
        <v>1376677</v>
      </c>
      <c r="G397" s="22" t="s">
        <v>26</v>
      </c>
      <c r="H397" s="23">
        <v>40303</v>
      </c>
      <c r="I397" s="23" t="str">
        <f>VLOOKUP(G397,'Fac Type Match'!A:B,2,FALSE)</f>
        <v>Post Offices</v>
      </c>
      <c r="T397" s="19"/>
      <c r="V397" s="19"/>
    </row>
    <row r="398" spans="1:22" x14ac:dyDescent="0.3">
      <c r="A398" s="22" t="s">
        <v>661</v>
      </c>
      <c r="B398" s="22" t="s">
        <v>15</v>
      </c>
      <c r="C398" s="22" t="s">
        <v>666</v>
      </c>
      <c r="D398" s="22" t="s">
        <v>674</v>
      </c>
      <c r="E398" s="22">
        <v>486780</v>
      </c>
      <c r="F398" s="22">
        <v>1376698</v>
      </c>
      <c r="G398" s="22" t="s">
        <v>26</v>
      </c>
      <c r="H398" s="23">
        <v>41250</v>
      </c>
      <c r="I398" s="23" t="str">
        <f>VLOOKUP(G398,'Fac Type Match'!A:B,2,FALSE)</f>
        <v>Post Offices</v>
      </c>
      <c r="T398" s="19"/>
      <c r="V398" s="19"/>
    </row>
    <row r="399" spans="1:22" x14ac:dyDescent="0.3">
      <c r="A399" s="22" t="s">
        <v>395</v>
      </c>
      <c r="B399" s="22" t="s">
        <v>15</v>
      </c>
      <c r="C399" s="22" t="s">
        <v>33</v>
      </c>
      <c r="D399" s="22" t="s">
        <v>399</v>
      </c>
      <c r="E399" s="22">
        <v>275902</v>
      </c>
      <c r="F399" s="22">
        <v>1376730</v>
      </c>
      <c r="G399" s="22" t="s">
        <v>26</v>
      </c>
      <c r="H399" s="23">
        <v>40866</v>
      </c>
      <c r="I399" s="23" t="str">
        <f>VLOOKUP(G399,'Fac Type Match'!A:B,2,FALSE)</f>
        <v>Post Offices</v>
      </c>
      <c r="T399" s="19"/>
      <c r="U399" s="19"/>
    </row>
    <row r="400" spans="1:22" x14ac:dyDescent="0.3">
      <c r="A400" s="22" t="s">
        <v>93</v>
      </c>
      <c r="B400" s="22" t="s">
        <v>835</v>
      </c>
      <c r="C400" s="22" t="s">
        <v>94</v>
      </c>
      <c r="D400" s="22" t="s">
        <v>98</v>
      </c>
      <c r="E400" s="22">
        <v>76948</v>
      </c>
      <c r="F400" s="22">
        <v>1376737</v>
      </c>
      <c r="G400" s="22" t="s">
        <v>26</v>
      </c>
      <c r="H400" s="23">
        <v>41232</v>
      </c>
      <c r="I400" s="23" t="str">
        <f>VLOOKUP(G400,'Fac Type Match'!A:B,2,FALSE)</f>
        <v>Post Offices</v>
      </c>
      <c r="T400" s="19"/>
      <c r="V400" s="19"/>
    </row>
    <row r="401" spans="1:22" x14ac:dyDescent="0.3">
      <c r="A401" s="22" t="s">
        <v>230</v>
      </c>
      <c r="B401" s="22" t="s">
        <v>835</v>
      </c>
      <c r="C401" s="22" t="s">
        <v>145</v>
      </c>
      <c r="D401" s="22" t="s">
        <v>245</v>
      </c>
      <c r="E401" s="22">
        <v>197029</v>
      </c>
      <c r="F401" s="22">
        <v>1376806</v>
      </c>
      <c r="G401" s="22" t="s">
        <v>26</v>
      </c>
      <c r="H401" s="23">
        <v>40803</v>
      </c>
      <c r="I401" s="23" t="str">
        <f>VLOOKUP(G401,'Fac Type Match'!A:B,2,FALSE)</f>
        <v>Post Offices</v>
      </c>
      <c r="T401" s="19"/>
      <c r="V401" s="19"/>
    </row>
    <row r="402" spans="1:22" x14ac:dyDescent="0.3">
      <c r="A402" s="22" t="s">
        <v>442</v>
      </c>
      <c r="B402" s="22" t="s">
        <v>835</v>
      </c>
      <c r="C402" s="22" t="s">
        <v>145</v>
      </c>
      <c r="D402" s="22" t="s">
        <v>449</v>
      </c>
      <c r="E402" s="22">
        <v>306945</v>
      </c>
      <c r="F402" s="22">
        <v>1376854</v>
      </c>
      <c r="G402" s="22" t="s">
        <v>26</v>
      </c>
      <c r="H402" s="23">
        <v>40740</v>
      </c>
      <c r="I402" s="23" t="str">
        <f>VLOOKUP(G402,'Fac Type Match'!A:B,2,FALSE)</f>
        <v>Post Offices</v>
      </c>
      <c r="T402" s="19"/>
    </row>
    <row r="403" spans="1:22" x14ac:dyDescent="0.3">
      <c r="A403" s="22" t="s">
        <v>661</v>
      </c>
      <c r="B403" s="22" t="s">
        <v>15</v>
      </c>
      <c r="C403" s="22" t="s">
        <v>684</v>
      </c>
      <c r="D403" s="22" t="s">
        <v>694</v>
      </c>
      <c r="E403" s="22">
        <v>486920</v>
      </c>
      <c r="F403" s="22">
        <v>1377087</v>
      </c>
      <c r="G403" s="22" t="s">
        <v>26</v>
      </c>
      <c r="H403" s="23">
        <v>41306</v>
      </c>
      <c r="I403" s="23" t="str">
        <f>VLOOKUP(G403,'Fac Type Match'!A:B,2,FALSE)</f>
        <v>Post Offices</v>
      </c>
      <c r="T403" s="19"/>
      <c r="V403" s="19"/>
    </row>
    <row r="404" spans="1:22" x14ac:dyDescent="0.3">
      <c r="A404" s="22" t="s">
        <v>340</v>
      </c>
      <c r="B404" s="22" t="s">
        <v>834</v>
      </c>
      <c r="C404" s="22" t="s">
        <v>344</v>
      </c>
      <c r="D404" s="22" t="s">
        <v>351</v>
      </c>
      <c r="E404" s="22">
        <v>267320</v>
      </c>
      <c r="F404" s="22">
        <v>1377113</v>
      </c>
      <c r="G404" s="22" t="s">
        <v>26</v>
      </c>
      <c r="H404" s="23">
        <v>41668</v>
      </c>
      <c r="I404" s="23" t="str">
        <f>VLOOKUP(G404,'Fac Type Match'!A:B,2,FALSE)</f>
        <v>Post Offices</v>
      </c>
      <c r="T404" s="19"/>
      <c r="V404" s="19"/>
    </row>
    <row r="405" spans="1:22" x14ac:dyDescent="0.3">
      <c r="A405" s="22" t="s">
        <v>738</v>
      </c>
      <c r="B405" s="22" t="s">
        <v>833</v>
      </c>
      <c r="C405" s="22" t="s">
        <v>712</v>
      </c>
      <c r="D405" s="22" t="s">
        <v>765</v>
      </c>
      <c r="E405" s="22">
        <v>556270</v>
      </c>
      <c r="F405" s="22">
        <v>1377128</v>
      </c>
      <c r="G405" s="22" t="s">
        <v>26</v>
      </c>
      <c r="H405" s="23">
        <v>40755</v>
      </c>
      <c r="I405" s="23" t="str">
        <f>VLOOKUP(G405,'Fac Type Match'!A:B,2,FALSE)</f>
        <v>Post Offices</v>
      </c>
      <c r="T405" s="19"/>
      <c r="U405" s="19"/>
    </row>
    <row r="406" spans="1:22" x14ac:dyDescent="0.3">
      <c r="A406" s="22" t="s">
        <v>144</v>
      </c>
      <c r="B406" s="22" t="s">
        <v>835</v>
      </c>
      <c r="C406" s="22" t="s">
        <v>145</v>
      </c>
      <c r="D406" s="22" t="s">
        <v>147</v>
      </c>
      <c r="E406" s="22">
        <v>187128</v>
      </c>
      <c r="F406" s="22">
        <v>1377216</v>
      </c>
      <c r="G406" s="22" t="s">
        <v>26</v>
      </c>
      <c r="H406" s="23">
        <v>40698</v>
      </c>
      <c r="I406" s="23" t="str">
        <f>VLOOKUP(G406,'Fac Type Match'!A:B,2,FALSE)</f>
        <v>Post Offices</v>
      </c>
      <c r="T406" s="19"/>
      <c r="V406" s="19"/>
    </row>
    <row r="407" spans="1:22" x14ac:dyDescent="0.3">
      <c r="A407" s="22" t="s">
        <v>172</v>
      </c>
      <c r="B407" s="22" t="s">
        <v>834</v>
      </c>
      <c r="C407" s="22" t="s">
        <v>178</v>
      </c>
      <c r="D407" s="22" t="s">
        <v>194</v>
      </c>
      <c r="E407" s="22">
        <v>166198</v>
      </c>
      <c r="F407" s="22">
        <v>1377236</v>
      </c>
      <c r="G407" s="22" t="s">
        <v>26</v>
      </c>
      <c r="H407" s="23">
        <v>41530</v>
      </c>
      <c r="I407" s="23" t="str">
        <f>VLOOKUP(G407,'Fac Type Match'!A:B,2,FALSE)</f>
        <v>Post Offices</v>
      </c>
      <c r="T407" s="19"/>
      <c r="V407" s="19"/>
    </row>
    <row r="408" spans="1:22" x14ac:dyDescent="0.3">
      <c r="A408" s="22" t="s">
        <v>577</v>
      </c>
      <c r="B408" s="22" t="s">
        <v>833</v>
      </c>
      <c r="C408" s="22" t="s">
        <v>602</v>
      </c>
      <c r="D408" s="22" t="s">
        <v>622</v>
      </c>
      <c r="E408" s="22">
        <v>412549</v>
      </c>
      <c r="F408" s="22">
        <v>1377263</v>
      </c>
      <c r="G408" s="22" t="s">
        <v>22</v>
      </c>
      <c r="H408" s="23">
        <v>41013</v>
      </c>
      <c r="I408" s="23" t="str">
        <f>VLOOKUP(G408,'Fac Type Match'!A:B,2,FALSE)</f>
        <v>Stations/Branches</v>
      </c>
      <c r="T408" s="19"/>
      <c r="V408" s="19"/>
    </row>
    <row r="409" spans="1:22" x14ac:dyDescent="0.3">
      <c r="A409" s="22" t="s">
        <v>480</v>
      </c>
      <c r="B409" s="22" t="s">
        <v>835</v>
      </c>
      <c r="C409" s="22" t="s">
        <v>36</v>
      </c>
      <c r="D409" s="22" t="s">
        <v>481</v>
      </c>
      <c r="E409" s="22">
        <v>346699</v>
      </c>
      <c r="F409" s="22">
        <v>1377293</v>
      </c>
      <c r="G409" s="22" t="s">
        <v>26</v>
      </c>
      <c r="H409" s="23">
        <v>42014</v>
      </c>
      <c r="I409" s="23" t="str">
        <f>VLOOKUP(G409,'Fac Type Match'!A:B,2,FALSE)</f>
        <v>Post Offices</v>
      </c>
      <c r="T409" s="19"/>
      <c r="V409" s="19"/>
    </row>
    <row r="410" spans="1:22" x14ac:dyDescent="0.3">
      <c r="A410" s="22" t="s">
        <v>35</v>
      </c>
      <c r="B410" s="22" t="s">
        <v>835</v>
      </c>
      <c r="C410" s="22" t="s">
        <v>36</v>
      </c>
      <c r="D410" s="22" t="s">
        <v>42</v>
      </c>
      <c r="E410" s="22">
        <v>36401</v>
      </c>
      <c r="F410" s="22">
        <v>1377413</v>
      </c>
      <c r="G410" s="22" t="s">
        <v>26</v>
      </c>
      <c r="H410" s="23">
        <v>40975</v>
      </c>
      <c r="I410" s="23" t="str">
        <f>VLOOKUP(G410,'Fac Type Match'!A:B,2,FALSE)</f>
        <v>Post Offices</v>
      </c>
      <c r="T410" s="19"/>
      <c r="V410" s="19"/>
    </row>
    <row r="411" spans="1:22" x14ac:dyDescent="0.3">
      <c r="A411" s="22" t="s">
        <v>45</v>
      </c>
      <c r="B411" s="22" t="s">
        <v>835</v>
      </c>
      <c r="C411" s="22" t="s">
        <v>75</v>
      </c>
      <c r="D411" s="22" t="s">
        <v>81</v>
      </c>
      <c r="E411" s="22">
        <v>56006</v>
      </c>
      <c r="F411" s="22">
        <v>1377455</v>
      </c>
      <c r="G411" s="22" t="s">
        <v>26</v>
      </c>
      <c r="H411" s="23">
        <v>38569</v>
      </c>
      <c r="I411" s="23" t="str">
        <f>VLOOKUP(G411,'Fac Type Match'!A:B,2,FALSE)</f>
        <v>Post Offices</v>
      </c>
      <c r="T411" s="19"/>
      <c r="V411" s="19"/>
    </row>
    <row r="412" spans="1:22" x14ac:dyDescent="0.3">
      <c r="A412" s="22" t="s">
        <v>442</v>
      </c>
      <c r="B412" s="22" t="s">
        <v>835</v>
      </c>
      <c r="C412" s="22" t="s">
        <v>145</v>
      </c>
      <c r="D412" s="22" t="s">
        <v>450</v>
      </c>
      <c r="E412" s="22">
        <v>307110</v>
      </c>
      <c r="F412" s="22">
        <v>1377485</v>
      </c>
      <c r="G412" s="22" t="s">
        <v>26</v>
      </c>
      <c r="H412" s="23">
        <v>41807</v>
      </c>
      <c r="I412" s="23" t="str">
        <f>VLOOKUP(G412,'Fac Type Match'!A:B,2,FALSE)</f>
        <v>Post Offices</v>
      </c>
      <c r="T412" s="19"/>
    </row>
    <row r="413" spans="1:22" x14ac:dyDescent="0.3">
      <c r="A413" s="22" t="s">
        <v>144</v>
      </c>
      <c r="B413" s="22" t="s">
        <v>834</v>
      </c>
      <c r="C413" s="22" t="s">
        <v>148</v>
      </c>
      <c r="D413" s="22" t="s">
        <v>161</v>
      </c>
      <c r="E413" s="22">
        <v>187200</v>
      </c>
      <c r="F413" s="22">
        <v>1377495</v>
      </c>
      <c r="G413" s="22" t="s">
        <v>26</v>
      </c>
      <c r="H413" s="23">
        <v>41514</v>
      </c>
      <c r="I413" s="23" t="str">
        <f>VLOOKUP(G413,'Fac Type Match'!A:B,2,FALSE)</f>
        <v>Post Offices</v>
      </c>
      <c r="T413" s="19"/>
      <c r="V413" s="19"/>
    </row>
    <row r="414" spans="1:22" x14ac:dyDescent="0.3">
      <c r="A414" s="22" t="s">
        <v>200</v>
      </c>
      <c r="B414" s="22" t="s">
        <v>834</v>
      </c>
      <c r="C414" s="22" t="s">
        <v>207</v>
      </c>
      <c r="D414" s="22" t="s">
        <v>224</v>
      </c>
      <c r="E414" s="22">
        <v>177018</v>
      </c>
      <c r="F414" s="22">
        <v>1377725</v>
      </c>
      <c r="G414" s="22" t="s">
        <v>26</v>
      </c>
      <c r="H414" s="23">
        <v>42172</v>
      </c>
      <c r="I414" s="23" t="str">
        <f>VLOOKUP(G414,'Fac Type Match'!A:B,2,FALSE)</f>
        <v>Post Offices</v>
      </c>
      <c r="T414" s="19"/>
      <c r="V414" s="19"/>
    </row>
    <row r="415" spans="1:22" x14ac:dyDescent="0.3">
      <c r="A415" s="22" t="s">
        <v>144</v>
      </c>
      <c r="B415" s="22" t="s">
        <v>834</v>
      </c>
      <c r="C415" s="22" t="s">
        <v>148</v>
      </c>
      <c r="D415" s="22" t="s">
        <v>162</v>
      </c>
      <c r="E415" s="22">
        <v>187245</v>
      </c>
      <c r="F415" s="22">
        <v>1377736</v>
      </c>
      <c r="G415" s="22" t="s">
        <v>26</v>
      </c>
      <c r="H415" s="23">
        <v>42207</v>
      </c>
      <c r="I415" s="23" t="str">
        <f>VLOOKUP(G415,'Fac Type Match'!A:B,2,FALSE)</f>
        <v>Post Offices</v>
      </c>
      <c r="T415" s="19"/>
      <c r="V415" s="19"/>
    </row>
    <row r="416" spans="1:22" x14ac:dyDescent="0.3">
      <c r="A416" s="22" t="s">
        <v>200</v>
      </c>
      <c r="B416" s="22" t="s">
        <v>834</v>
      </c>
      <c r="C416" s="22" t="s">
        <v>207</v>
      </c>
      <c r="D416" s="22" t="s">
        <v>225</v>
      </c>
      <c r="E416" s="22">
        <v>177040</v>
      </c>
      <c r="F416" s="22">
        <v>1377807</v>
      </c>
      <c r="G416" s="22" t="s">
        <v>26</v>
      </c>
      <c r="H416" s="23">
        <v>41909</v>
      </c>
      <c r="I416" s="23" t="str">
        <f>VLOOKUP(G416,'Fac Type Match'!A:B,2,FALSE)</f>
        <v>Post Offices</v>
      </c>
      <c r="T416" s="19"/>
      <c r="U416" s="19"/>
    </row>
    <row r="417" spans="1:22" x14ac:dyDescent="0.3">
      <c r="A417" s="22" t="s">
        <v>354</v>
      </c>
      <c r="B417" s="22" t="s">
        <v>834</v>
      </c>
      <c r="C417" s="22" t="s">
        <v>178</v>
      </c>
      <c r="D417" s="22" t="s">
        <v>361</v>
      </c>
      <c r="E417" s="22">
        <v>286390</v>
      </c>
      <c r="F417" s="22">
        <v>1377839</v>
      </c>
      <c r="G417" s="22" t="s">
        <v>26</v>
      </c>
      <c r="H417" s="23">
        <v>41068</v>
      </c>
      <c r="I417" s="23" t="str">
        <f>VLOOKUP(G417,'Fac Type Match'!A:B,2,FALSE)</f>
        <v>Post Offices</v>
      </c>
      <c r="T417" s="19"/>
      <c r="U417" s="19"/>
    </row>
    <row r="418" spans="1:22" x14ac:dyDescent="0.3">
      <c r="A418" s="22" t="s">
        <v>254</v>
      </c>
      <c r="B418" s="22" t="s">
        <v>834</v>
      </c>
      <c r="C418" s="22" t="s">
        <v>285</v>
      </c>
      <c r="D418" s="22" t="s">
        <v>293</v>
      </c>
      <c r="E418" s="22">
        <v>206208</v>
      </c>
      <c r="F418" s="22">
        <v>1377851</v>
      </c>
      <c r="G418" s="22" t="s">
        <v>26</v>
      </c>
      <c r="H418" s="23">
        <v>41912</v>
      </c>
      <c r="I418" s="23" t="str">
        <f>VLOOKUP(G418,'Fac Type Match'!A:B,2,FALSE)</f>
        <v>Post Offices</v>
      </c>
      <c r="T418" s="19"/>
      <c r="V418" s="19"/>
    </row>
    <row r="419" spans="1:22" x14ac:dyDescent="0.3">
      <c r="A419" s="22" t="s">
        <v>354</v>
      </c>
      <c r="B419" s="22" t="s">
        <v>834</v>
      </c>
      <c r="C419" s="22" t="s">
        <v>250</v>
      </c>
      <c r="D419" s="22" t="s">
        <v>382</v>
      </c>
      <c r="E419" s="22">
        <v>287130</v>
      </c>
      <c r="F419" s="22">
        <v>1378021</v>
      </c>
      <c r="G419" s="22" t="s">
        <v>41</v>
      </c>
      <c r="H419" s="23">
        <v>41500</v>
      </c>
      <c r="I419" s="23" t="str">
        <f>VLOOKUP(G419,'Fac Type Match'!A:B,2,FALSE)</f>
        <v>Stations/Branches</v>
      </c>
      <c r="T419" s="19"/>
      <c r="V419" s="19"/>
    </row>
    <row r="420" spans="1:22" x14ac:dyDescent="0.3">
      <c r="A420" s="22" t="s">
        <v>661</v>
      </c>
      <c r="B420" s="22" t="s">
        <v>15</v>
      </c>
      <c r="C420" s="22" t="s">
        <v>684</v>
      </c>
      <c r="D420" s="22" t="s">
        <v>695</v>
      </c>
      <c r="E420" s="22">
        <v>487260</v>
      </c>
      <c r="F420" s="22">
        <v>1378256</v>
      </c>
      <c r="G420" s="22" t="s">
        <v>26</v>
      </c>
      <c r="H420" s="23">
        <v>40490</v>
      </c>
      <c r="I420" s="23" t="str">
        <f>VLOOKUP(G420,'Fac Type Match'!A:B,2,FALSE)</f>
        <v>Post Offices</v>
      </c>
      <c r="T420" s="19"/>
      <c r="V420" s="19"/>
    </row>
    <row r="421" spans="1:22" x14ac:dyDescent="0.3">
      <c r="A421" s="22" t="s">
        <v>254</v>
      </c>
      <c r="B421" s="22" t="s">
        <v>834</v>
      </c>
      <c r="C421" s="22" t="s">
        <v>201</v>
      </c>
      <c r="D421" s="22" t="s">
        <v>275</v>
      </c>
      <c r="E421" s="22">
        <v>206308</v>
      </c>
      <c r="F421" s="22">
        <v>1378409</v>
      </c>
      <c r="G421" s="22" t="s">
        <v>26</v>
      </c>
      <c r="H421" s="23">
        <v>40574</v>
      </c>
      <c r="I421" s="23" t="str">
        <f>VLOOKUP(G421,'Fac Type Match'!A:B,2,FALSE)</f>
        <v>Post Offices</v>
      </c>
      <c r="T421" s="19"/>
    </row>
    <row r="422" spans="1:22" x14ac:dyDescent="0.3">
      <c r="A422" s="22" t="s">
        <v>738</v>
      </c>
      <c r="B422" s="22" t="s">
        <v>833</v>
      </c>
      <c r="C422" s="22" t="s">
        <v>712</v>
      </c>
      <c r="D422" s="22" t="s">
        <v>766</v>
      </c>
      <c r="E422" s="22">
        <v>556606</v>
      </c>
      <c r="F422" s="22">
        <v>1378451</v>
      </c>
      <c r="G422" s="22" t="s">
        <v>26</v>
      </c>
      <c r="H422" s="23">
        <v>42548</v>
      </c>
      <c r="I422" s="23" t="str">
        <f>VLOOKUP(G422,'Fac Type Match'!A:B,2,FALSE)</f>
        <v>Post Offices</v>
      </c>
      <c r="T422" s="19"/>
      <c r="V422" s="19"/>
    </row>
    <row r="423" spans="1:22" x14ac:dyDescent="0.3">
      <c r="A423" s="22" t="s">
        <v>558</v>
      </c>
      <c r="B423" s="22" t="s">
        <v>15</v>
      </c>
      <c r="C423" s="22" t="s">
        <v>559</v>
      </c>
      <c r="D423" s="22" t="s">
        <v>566</v>
      </c>
      <c r="E423" s="22">
        <v>396754</v>
      </c>
      <c r="F423" s="22">
        <v>1378564</v>
      </c>
      <c r="G423" s="22" t="s">
        <v>26</v>
      </c>
      <c r="H423" s="23">
        <v>41046</v>
      </c>
      <c r="I423" s="23" t="str">
        <f>VLOOKUP(G423,'Fac Type Match'!A:B,2,FALSE)</f>
        <v>Post Offices</v>
      </c>
      <c r="T423" s="19"/>
      <c r="V423" s="19"/>
    </row>
    <row r="424" spans="1:22" x14ac:dyDescent="0.3">
      <c r="A424" s="22" t="s">
        <v>483</v>
      </c>
      <c r="B424" s="22" t="s">
        <v>833</v>
      </c>
      <c r="C424" s="22" t="s">
        <v>489</v>
      </c>
      <c r="D424" s="22" t="s">
        <v>505</v>
      </c>
      <c r="E424" s="22">
        <v>356885</v>
      </c>
      <c r="F424" s="22">
        <v>1378580</v>
      </c>
      <c r="G424" s="22" t="s">
        <v>26</v>
      </c>
      <c r="H424" s="23">
        <v>42278</v>
      </c>
      <c r="I424" s="23" t="str">
        <f>VLOOKUP(G424,'Fac Type Match'!A:B,2,FALSE)</f>
        <v>Post Offices</v>
      </c>
      <c r="T424" s="19"/>
      <c r="V424" s="19"/>
    </row>
    <row r="425" spans="1:22" x14ac:dyDescent="0.3">
      <c r="A425" s="22" t="s">
        <v>661</v>
      </c>
      <c r="B425" s="22" t="s">
        <v>15</v>
      </c>
      <c r="C425" s="22" t="s">
        <v>666</v>
      </c>
      <c r="D425" s="22" t="s">
        <v>675</v>
      </c>
      <c r="E425" s="22">
        <v>487380</v>
      </c>
      <c r="F425" s="22">
        <v>1378584</v>
      </c>
      <c r="G425" s="22" t="s">
        <v>26</v>
      </c>
      <c r="H425" s="23">
        <v>41789</v>
      </c>
      <c r="I425" s="23" t="str">
        <f>VLOOKUP(G425,'Fac Type Match'!A:B,2,FALSE)</f>
        <v>Post Offices</v>
      </c>
      <c r="T425" s="19"/>
      <c r="V425" s="19"/>
    </row>
    <row r="426" spans="1:22" x14ac:dyDescent="0.3">
      <c r="A426" s="22" t="s">
        <v>483</v>
      </c>
      <c r="B426" s="22" t="s">
        <v>833</v>
      </c>
      <c r="C426" s="22" t="s">
        <v>489</v>
      </c>
      <c r="D426" s="22" t="s">
        <v>506</v>
      </c>
      <c r="E426" s="22">
        <v>352155</v>
      </c>
      <c r="F426" s="22">
        <v>1378590</v>
      </c>
      <c r="G426" s="22" t="s">
        <v>26</v>
      </c>
      <c r="H426" s="23">
        <v>39899</v>
      </c>
      <c r="I426" s="23" t="str">
        <f>VLOOKUP(G426,'Fac Type Match'!A:B,2,FALSE)</f>
        <v>Post Offices</v>
      </c>
      <c r="T426" s="19"/>
      <c r="V426" s="19"/>
    </row>
    <row r="427" spans="1:22" x14ac:dyDescent="0.3">
      <c r="A427" s="22" t="s">
        <v>144</v>
      </c>
      <c r="B427" s="22" t="s">
        <v>834</v>
      </c>
      <c r="C427" s="22" t="s">
        <v>148</v>
      </c>
      <c r="D427" s="22" t="s">
        <v>163</v>
      </c>
      <c r="E427" s="22">
        <v>187497</v>
      </c>
      <c r="F427" s="22">
        <v>1378726</v>
      </c>
      <c r="G427" s="22" t="s">
        <v>26</v>
      </c>
      <c r="H427" s="23">
        <v>41976</v>
      </c>
      <c r="I427" s="23" t="str">
        <f>VLOOKUP(G427,'Fac Type Match'!A:B,2,FALSE)</f>
        <v>Post Offices</v>
      </c>
      <c r="T427" s="19"/>
      <c r="V427" s="19"/>
    </row>
    <row r="428" spans="1:22" x14ac:dyDescent="0.3">
      <c r="A428" s="22" t="s">
        <v>456</v>
      </c>
      <c r="B428" s="22" t="s">
        <v>833</v>
      </c>
      <c r="C428" s="22" t="s">
        <v>465</v>
      </c>
      <c r="D428" s="22" t="s">
        <v>474</v>
      </c>
      <c r="E428" s="22">
        <v>332350</v>
      </c>
      <c r="F428" s="22">
        <v>1378827</v>
      </c>
      <c r="G428" s="22" t="s">
        <v>41</v>
      </c>
      <c r="H428" s="23">
        <v>41831</v>
      </c>
      <c r="I428" s="23" t="str">
        <f>VLOOKUP(G428,'Fac Type Match'!A:B,2,FALSE)</f>
        <v>Stations/Branches</v>
      </c>
      <c r="T428" s="19"/>
    </row>
    <row r="429" spans="1:22" x14ac:dyDescent="0.3">
      <c r="A429" s="22" t="s">
        <v>738</v>
      </c>
      <c r="B429" s="22" t="s">
        <v>833</v>
      </c>
      <c r="C429" s="22" t="s">
        <v>712</v>
      </c>
      <c r="D429" s="22" t="s">
        <v>767</v>
      </c>
      <c r="E429" s="22">
        <v>556774</v>
      </c>
      <c r="F429" s="22">
        <v>1378841</v>
      </c>
      <c r="G429" s="22" t="s">
        <v>26</v>
      </c>
      <c r="H429" s="23">
        <v>41848</v>
      </c>
      <c r="I429" s="23" t="str">
        <f>VLOOKUP(G429,'Fac Type Match'!A:B,2,FALSE)</f>
        <v>Post Offices</v>
      </c>
      <c r="T429" s="19"/>
      <c r="V429" s="19"/>
    </row>
    <row r="430" spans="1:22" x14ac:dyDescent="0.3">
      <c r="A430" s="22" t="s">
        <v>230</v>
      </c>
      <c r="B430" s="22" t="s">
        <v>835</v>
      </c>
      <c r="C430" s="22" t="s">
        <v>145</v>
      </c>
      <c r="D430" s="22" t="s">
        <v>246</v>
      </c>
      <c r="E430" s="22">
        <v>197623</v>
      </c>
      <c r="F430" s="22">
        <v>1378871</v>
      </c>
      <c r="G430" s="22" t="s">
        <v>26</v>
      </c>
      <c r="H430" s="23">
        <v>42497</v>
      </c>
      <c r="I430" s="23" t="str">
        <f>VLOOKUP(G430,'Fac Type Match'!A:B,2,FALSE)</f>
        <v>Post Offices</v>
      </c>
      <c r="T430" s="19"/>
      <c r="V430" s="19"/>
    </row>
    <row r="431" spans="1:22" x14ac:dyDescent="0.3">
      <c r="A431" s="22" t="s">
        <v>577</v>
      </c>
      <c r="B431" s="22" t="s">
        <v>833</v>
      </c>
      <c r="C431" s="22" t="s">
        <v>578</v>
      </c>
      <c r="D431" s="22" t="s">
        <v>595</v>
      </c>
      <c r="E431" s="22">
        <v>416940</v>
      </c>
      <c r="F431" s="22">
        <v>1378927</v>
      </c>
      <c r="G431" s="22" t="s">
        <v>26</v>
      </c>
      <c r="H431" s="23">
        <v>41454</v>
      </c>
      <c r="I431" s="23" t="str">
        <f>VLOOKUP(G431,'Fac Type Match'!A:B,2,FALSE)</f>
        <v>Post Offices</v>
      </c>
      <c r="T431" s="19"/>
      <c r="V431" s="19"/>
    </row>
    <row r="432" spans="1:22" x14ac:dyDescent="0.3">
      <c r="A432" s="22" t="s">
        <v>775</v>
      </c>
      <c r="B432" s="22" t="s">
        <v>835</v>
      </c>
      <c r="C432" s="22" t="s">
        <v>94</v>
      </c>
      <c r="D432" s="22" t="s">
        <v>779</v>
      </c>
      <c r="E432" s="22">
        <v>577562</v>
      </c>
      <c r="F432" s="22">
        <v>1379066</v>
      </c>
      <c r="G432" s="22" t="s">
        <v>26</v>
      </c>
      <c r="H432" s="23">
        <v>40725</v>
      </c>
      <c r="I432" s="23" t="str">
        <f>VLOOKUP(G432,'Fac Type Match'!A:B,2,FALSE)</f>
        <v>Post Offices</v>
      </c>
      <c r="T432" s="19"/>
      <c r="V432" s="19"/>
    </row>
    <row r="433" spans="1:22" x14ac:dyDescent="0.3">
      <c r="A433" s="22" t="s">
        <v>340</v>
      </c>
      <c r="B433" s="22" t="s">
        <v>834</v>
      </c>
      <c r="C433" s="22" t="s">
        <v>344</v>
      </c>
      <c r="D433" s="22" t="s">
        <v>352</v>
      </c>
      <c r="E433" s="22">
        <v>267890</v>
      </c>
      <c r="F433" s="22">
        <v>1379133</v>
      </c>
      <c r="G433" s="22" t="s">
        <v>26</v>
      </c>
      <c r="H433" s="23">
        <v>41131</v>
      </c>
      <c r="I433" s="23" t="str">
        <f>VLOOKUP(G433,'Fac Type Match'!A:B,2,FALSE)</f>
        <v>Post Offices</v>
      </c>
      <c r="T433" s="19"/>
      <c r="V433" s="19"/>
    </row>
    <row r="434" spans="1:22" x14ac:dyDescent="0.3">
      <c r="A434" s="22" t="s">
        <v>354</v>
      </c>
      <c r="B434" s="22" t="s">
        <v>834</v>
      </c>
      <c r="C434" s="22" t="s">
        <v>250</v>
      </c>
      <c r="D434" s="22" t="s">
        <v>383</v>
      </c>
      <c r="E434" s="22">
        <v>286762</v>
      </c>
      <c r="F434" s="22">
        <v>1379156</v>
      </c>
      <c r="G434" s="22" t="s">
        <v>26</v>
      </c>
      <c r="H434" s="23">
        <v>41256</v>
      </c>
      <c r="I434" s="23" t="str">
        <f>VLOOKUP(G434,'Fac Type Match'!A:B,2,FALSE)</f>
        <v>Post Offices</v>
      </c>
      <c r="T434" s="19"/>
      <c r="V434" s="19"/>
    </row>
    <row r="435" spans="1:22" x14ac:dyDescent="0.3">
      <c r="A435" s="22" t="s">
        <v>254</v>
      </c>
      <c r="B435" s="22" t="s">
        <v>834</v>
      </c>
      <c r="C435" s="22" t="s">
        <v>201</v>
      </c>
      <c r="D435" s="22" t="s">
        <v>276</v>
      </c>
      <c r="E435" s="22">
        <v>206488</v>
      </c>
      <c r="F435" s="22">
        <v>1379160</v>
      </c>
      <c r="G435" s="22" t="s">
        <v>26</v>
      </c>
      <c r="H435" s="23">
        <v>40838</v>
      </c>
      <c r="I435" s="23" t="str">
        <f>VLOOKUP(G435,'Fac Type Match'!A:B,2,FALSE)</f>
        <v>Post Offices</v>
      </c>
      <c r="T435" s="19"/>
      <c r="V435" s="19"/>
    </row>
    <row r="436" spans="1:22" x14ac:dyDescent="0.3">
      <c r="A436" s="22" t="s">
        <v>725</v>
      </c>
      <c r="B436" s="22" t="s">
        <v>835</v>
      </c>
      <c r="C436" s="22" t="s">
        <v>727</v>
      </c>
      <c r="D436" s="22" t="s">
        <v>731</v>
      </c>
      <c r="E436" s="22">
        <v>547112</v>
      </c>
      <c r="F436" s="22">
        <v>1379190</v>
      </c>
      <c r="G436" s="22" t="s">
        <v>26</v>
      </c>
      <c r="H436" s="23">
        <v>40680</v>
      </c>
      <c r="I436" s="23" t="str">
        <f>VLOOKUP(G436,'Fac Type Match'!A:B,2,FALSE)</f>
        <v>Post Offices</v>
      </c>
      <c r="T436" s="19"/>
      <c r="V436" s="19"/>
    </row>
    <row r="437" spans="1:22" x14ac:dyDescent="0.3">
      <c r="A437" s="22" t="s">
        <v>483</v>
      </c>
      <c r="B437" s="22" t="s">
        <v>833</v>
      </c>
      <c r="C437" s="22" t="s">
        <v>489</v>
      </c>
      <c r="D437" s="22" t="s">
        <v>507</v>
      </c>
      <c r="E437" s="22">
        <v>357050</v>
      </c>
      <c r="F437" s="22">
        <v>1379222</v>
      </c>
      <c r="G437" s="22" t="s">
        <v>26</v>
      </c>
      <c r="H437" s="23">
        <v>41563</v>
      </c>
      <c r="I437" s="23" t="str">
        <f>VLOOKUP(G437,'Fac Type Match'!A:B,2,FALSE)</f>
        <v>Post Offices</v>
      </c>
      <c r="T437" s="19"/>
      <c r="V437" s="19"/>
    </row>
    <row r="438" spans="1:22" x14ac:dyDescent="0.3">
      <c r="A438" s="22" t="s">
        <v>661</v>
      </c>
      <c r="B438" s="22" t="s">
        <v>15</v>
      </c>
      <c r="C438" s="22" t="s">
        <v>666</v>
      </c>
      <c r="D438" s="22" t="s">
        <v>676</v>
      </c>
      <c r="E438" s="22">
        <v>487590</v>
      </c>
      <c r="F438" s="22">
        <v>1379360</v>
      </c>
      <c r="G438" s="22" t="s">
        <v>26</v>
      </c>
      <c r="H438" s="23">
        <v>41412</v>
      </c>
      <c r="I438" s="23" t="str">
        <f>VLOOKUP(G438,'Fac Type Match'!A:B,2,FALSE)</f>
        <v>Post Offices</v>
      </c>
      <c r="T438" s="19"/>
      <c r="V438" s="19"/>
    </row>
    <row r="439" spans="1:22" x14ac:dyDescent="0.3">
      <c r="A439" s="22" t="s">
        <v>632</v>
      </c>
      <c r="B439" s="22" t="s">
        <v>15</v>
      </c>
      <c r="C439" s="22" t="s">
        <v>633</v>
      </c>
      <c r="D439" s="22" t="s">
        <v>638</v>
      </c>
      <c r="E439" s="22">
        <v>457480</v>
      </c>
      <c r="F439" s="22">
        <v>1379397</v>
      </c>
      <c r="G439" s="22" t="s">
        <v>26</v>
      </c>
      <c r="H439" s="23">
        <v>42412</v>
      </c>
      <c r="I439" s="23" t="str">
        <f>VLOOKUP(G439,'Fac Type Match'!A:B,2,FALSE)</f>
        <v>Post Offices</v>
      </c>
      <c r="T439" s="19"/>
      <c r="V439" s="19"/>
    </row>
    <row r="440" spans="1:22" x14ac:dyDescent="0.3">
      <c r="A440" s="22" t="s">
        <v>519</v>
      </c>
      <c r="B440" s="22" t="s">
        <v>834</v>
      </c>
      <c r="C440" s="22" t="s">
        <v>285</v>
      </c>
      <c r="D440" s="22" t="s">
        <v>550</v>
      </c>
      <c r="E440" s="22">
        <v>387133</v>
      </c>
      <c r="F440" s="22">
        <v>1379600</v>
      </c>
      <c r="G440" s="22" t="s">
        <v>26</v>
      </c>
      <c r="H440" s="23">
        <v>41912</v>
      </c>
      <c r="I440" s="23" t="str">
        <f>VLOOKUP(G440,'Fac Type Match'!A:B,2,FALSE)</f>
        <v>Post Offices</v>
      </c>
      <c r="T440" s="19"/>
      <c r="U440" s="19"/>
    </row>
    <row r="441" spans="1:22" x14ac:dyDescent="0.3">
      <c r="A441" s="22" t="s">
        <v>200</v>
      </c>
      <c r="B441" s="22" t="s">
        <v>834</v>
      </c>
      <c r="C441" s="22" t="s">
        <v>207</v>
      </c>
      <c r="D441" s="22" t="s">
        <v>226</v>
      </c>
      <c r="E441" s="22">
        <v>177447</v>
      </c>
      <c r="F441" s="22">
        <v>1379653</v>
      </c>
      <c r="G441" s="22" t="s">
        <v>26</v>
      </c>
      <c r="H441" s="23">
        <v>41426</v>
      </c>
      <c r="I441" s="23" t="str">
        <f>VLOOKUP(G441,'Fac Type Match'!A:B,2,FALSE)</f>
        <v>Post Offices</v>
      </c>
      <c r="T441" s="19"/>
      <c r="U441" s="19"/>
    </row>
    <row r="442" spans="1:22" x14ac:dyDescent="0.3">
      <c r="A442" s="22" t="s">
        <v>354</v>
      </c>
      <c r="B442" s="22" t="s">
        <v>834</v>
      </c>
      <c r="C442" s="22" t="s">
        <v>250</v>
      </c>
      <c r="D442" s="22" t="s">
        <v>385</v>
      </c>
      <c r="E442" s="22">
        <v>286948</v>
      </c>
      <c r="F442" s="22">
        <v>1379798</v>
      </c>
      <c r="G442" s="22" t="s">
        <v>26</v>
      </c>
      <c r="H442" s="23">
        <v>39863</v>
      </c>
      <c r="I442" s="23" t="str">
        <f>VLOOKUP(G442,'Fac Type Match'!A:B,2,FALSE)</f>
        <v>Post Offices</v>
      </c>
      <c r="T442" s="19"/>
      <c r="V442" s="19"/>
    </row>
    <row r="443" spans="1:22" x14ac:dyDescent="0.3">
      <c r="A443" s="22" t="s">
        <v>661</v>
      </c>
      <c r="B443" s="22" t="s">
        <v>15</v>
      </c>
      <c r="C443" s="22" t="s">
        <v>666</v>
      </c>
      <c r="D443" s="22" t="s">
        <v>677</v>
      </c>
      <c r="E443" s="22">
        <v>487790</v>
      </c>
      <c r="F443" s="22">
        <v>1379942</v>
      </c>
      <c r="G443" s="22" t="s">
        <v>26</v>
      </c>
      <c r="H443" s="23">
        <v>41426</v>
      </c>
      <c r="I443" s="23" t="str">
        <f>VLOOKUP(G443,'Fac Type Match'!A:B,2,FALSE)</f>
        <v>Post Offices</v>
      </c>
      <c r="T443" s="19"/>
      <c r="V443" s="19"/>
    </row>
    <row r="444" spans="1:22" x14ac:dyDescent="0.3">
      <c r="A444" s="22" t="s">
        <v>442</v>
      </c>
      <c r="B444" s="22" t="s">
        <v>835</v>
      </c>
      <c r="C444" s="22" t="s">
        <v>145</v>
      </c>
      <c r="D444" s="22" t="s">
        <v>451</v>
      </c>
      <c r="E444" s="22">
        <v>307815</v>
      </c>
      <c r="F444" s="22">
        <v>1380034</v>
      </c>
      <c r="G444" s="22" t="s">
        <v>26</v>
      </c>
      <c r="H444" s="23">
        <v>40704</v>
      </c>
      <c r="I444" s="23" t="str">
        <f>VLOOKUP(G444,'Fac Type Match'!A:B,2,FALSE)</f>
        <v>Post Offices</v>
      </c>
      <c r="T444" s="19"/>
      <c r="V444" s="19"/>
    </row>
    <row r="445" spans="1:22" x14ac:dyDescent="0.3">
      <c r="A445" s="22" t="s">
        <v>254</v>
      </c>
      <c r="B445" s="22" t="s">
        <v>834</v>
      </c>
      <c r="C445" s="22" t="s">
        <v>201</v>
      </c>
      <c r="D445" s="22" t="s">
        <v>278</v>
      </c>
      <c r="E445" s="22">
        <v>206700</v>
      </c>
      <c r="F445" s="22">
        <v>1380038</v>
      </c>
      <c r="G445" s="22" t="s">
        <v>26</v>
      </c>
      <c r="H445" s="23">
        <v>40830</v>
      </c>
      <c r="I445" s="23" t="str">
        <f>VLOOKUP(G445,'Fac Type Match'!A:B,2,FALSE)</f>
        <v>Post Offices</v>
      </c>
      <c r="T445" s="19"/>
      <c r="V445" s="19"/>
    </row>
    <row r="446" spans="1:22" x14ac:dyDescent="0.3">
      <c r="A446" s="22" t="s">
        <v>354</v>
      </c>
      <c r="B446" s="22" t="s">
        <v>834</v>
      </c>
      <c r="C446" s="22" t="s">
        <v>250</v>
      </c>
      <c r="D446" s="22" t="s">
        <v>386</v>
      </c>
      <c r="E446" s="22">
        <v>287020</v>
      </c>
      <c r="F446" s="22">
        <v>1380061</v>
      </c>
      <c r="G446" s="22" t="s">
        <v>26</v>
      </c>
      <c r="H446" s="23">
        <v>40746</v>
      </c>
      <c r="I446" s="23" t="str">
        <f>VLOOKUP(G446,'Fac Type Match'!A:B,2,FALSE)</f>
        <v>Post Offices</v>
      </c>
      <c r="T446" s="19"/>
      <c r="V446" s="19"/>
    </row>
    <row r="447" spans="1:22" x14ac:dyDescent="0.3">
      <c r="A447" s="22" t="s">
        <v>519</v>
      </c>
      <c r="B447" s="22" t="s">
        <v>834</v>
      </c>
      <c r="C447" s="22" t="s">
        <v>285</v>
      </c>
      <c r="D447" s="22" t="s">
        <v>551</v>
      </c>
      <c r="E447" s="22">
        <v>387308</v>
      </c>
      <c r="F447" s="22">
        <v>1380136</v>
      </c>
      <c r="G447" s="22" t="s">
        <v>26</v>
      </c>
      <c r="H447" s="23">
        <v>41691</v>
      </c>
      <c r="I447" s="23" t="str">
        <f>VLOOKUP(G447,'Fac Type Match'!A:B,2,FALSE)</f>
        <v>Post Offices</v>
      </c>
      <c r="T447" s="19"/>
      <c r="V447" s="19"/>
    </row>
    <row r="448" spans="1:22" x14ac:dyDescent="0.3">
      <c r="A448" s="22" t="s">
        <v>340</v>
      </c>
      <c r="B448" s="22" t="s">
        <v>834</v>
      </c>
      <c r="C448" s="22" t="s">
        <v>344</v>
      </c>
      <c r="D448" s="22" t="s">
        <v>353</v>
      </c>
      <c r="E448" s="22">
        <v>268270</v>
      </c>
      <c r="F448" s="22">
        <v>1380303</v>
      </c>
      <c r="G448" s="22" t="s">
        <v>26</v>
      </c>
      <c r="H448" s="23">
        <v>42635</v>
      </c>
      <c r="I448" s="23" t="str">
        <f>VLOOKUP(G448,'Fac Type Match'!A:B,2,FALSE)</f>
        <v>Post Offices</v>
      </c>
      <c r="T448" s="19"/>
      <c r="U448" s="19"/>
    </row>
    <row r="449" spans="1:22" x14ac:dyDescent="0.3">
      <c r="A449" s="22" t="s">
        <v>144</v>
      </c>
      <c r="B449" s="22" t="s">
        <v>834</v>
      </c>
      <c r="C449" s="22" t="s">
        <v>148</v>
      </c>
      <c r="D449" s="22" t="s">
        <v>164</v>
      </c>
      <c r="E449" s="22">
        <v>188019</v>
      </c>
      <c r="F449" s="22">
        <v>1380317</v>
      </c>
      <c r="G449" s="22" t="s">
        <v>26</v>
      </c>
      <c r="H449" s="23">
        <v>42067</v>
      </c>
      <c r="I449" s="23" t="str">
        <f>VLOOKUP(G449,'Fac Type Match'!A:B,2,FALSE)</f>
        <v>Post Offices</v>
      </c>
      <c r="T449" s="19"/>
      <c r="V449" s="19"/>
    </row>
    <row r="450" spans="1:22" x14ac:dyDescent="0.3">
      <c r="A450" s="22" t="s">
        <v>417</v>
      </c>
      <c r="B450" s="22" t="s">
        <v>835</v>
      </c>
      <c r="C450" s="22" t="s">
        <v>341</v>
      </c>
      <c r="D450" s="22" t="s">
        <v>437</v>
      </c>
      <c r="E450" s="22">
        <v>377792</v>
      </c>
      <c r="F450" s="22">
        <v>1380419</v>
      </c>
      <c r="G450" s="22" t="s">
        <v>26</v>
      </c>
      <c r="H450" s="23">
        <v>41677</v>
      </c>
      <c r="I450" s="23" t="str">
        <f>VLOOKUP(G450,'Fac Type Match'!A:B,2,FALSE)</f>
        <v>Post Offices</v>
      </c>
      <c r="T450" s="19"/>
      <c r="V450" s="19"/>
    </row>
    <row r="451" spans="1:22" x14ac:dyDescent="0.3">
      <c r="A451" s="22" t="s">
        <v>320</v>
      </c>
      <c r="B451" s="22" t="s">
        <v>833</v>
      </c>
      <c r="C451" s="22" t="s">
        <v>321</v>
      </c>
      <c r="D451" s="22" t="s">
        <v>324</v>
      </c>
      <c r="E451" s="22">
        <v>227500</v>
      </c>
      <c r="F451" s="22">
        <v>1380716</v>
      </c>
      <c r="G451" s="22" t="s">
        <v>26</v>
      </c>
      <c r="H451" s="23">
        <v>41054</v>
      </c>
      <c r="I451" s="23" t="str">
        <f>VLOOKUP(G451,'Fac Type Match'!A:B,2,FALSE)</f>
        <v>Post Offices</v>
      </c>
      <c r="T451" s="19"/>
      <c r="V451" s="19"/>
    </row>
    <row r="452" spans="1:22" x14ac:dyDescent="0.3">
      <c r="A452" s="22" t="s">
        <v>701</v>
      </c>
      <c r="B452" s="22" t="s">
        <v>833</v>
      </c>
      <c r="C452" s="22" t="s">
        <v>704</v>
      </c>
      <c r="D452" s="22" t="s">
        <v>710</v>
      </c>
      <c r="E452" s="22">
        <v>518028</v>
      </c>
      <c r="F452" s="22">
        <v>1380727</v>
      </c>
      <c r="G452" s="22" t="s">
        <v>26</v>
      </c>
      <c r="H452" s="23">
        <v>40802</v>
      </c>
      <c r="I452" s="23" t="str">
        <f>VLOOKUP(G452,'Fac Type Match'!A:B,2,FALSE)</f>
        <v>Post Offices</v>
      </c>
      <c r="T452" s="19"/>
      <c r="V452" s="19"/>
    </row>
    <row r="453" spans="1:22" x14ac:dyDescent="0.3">
      <c r="A453" s="22" t="s">
        <v>45</v>
      </c>
      <c r="B453" s="22" t="s">
        <v>835</v>
      </c>
      <c r="C453" s="22" t="s">
        <v>51</v>
      </c>
      <c r="D453" s="22" t="s">
        <v>64</v>
      </c>
      <c r="E453" s="22">
        <v>54540</v>
      </c>
      <c r="F453" s="22">
        <v>1380776</v>
      </c>
      <c r="G453" s="22" t="s">
        <v>22</v>
      </c>
      <c r="H453" s="23">
        <v>41320</v>
      </c>
      <c r="I453" s="23" t="str">
        <f>VLOOKUP(G453,'Fac Type Match'!A:B,2,FALSE)</f>
        <v>Stations/Branches</v>
      </c>
      <c r="T453" s="19"/>
      <c r="V453" s="19"/>
    </row>
    <row r="454" spans="1:22" x14ac:dyDescent="0.3">
      <c r="A454" s="22" t="s">
        <v>661</v>
      </c>
      <c r="B454" s="22" t="s">
        <v>15</v>
      </c>
      <c r="C454" s="22" t="s">
        <v>684</v>
      </c>
      <c r="D454" s="22" t="s">
        <v>696</v>
      </c>
      <c r="E454" s="22">
        <v>488140</v>
      </c>
      <c r="F454" s="22">
        <v>1380838</v>
      </c>
      <c r="G454" s="22" t="s">
        <v>26</v>
      </c>
      <c r="H454" s="23">
        <v>42549</v>
      </c>
      <c r="I454" s="23" t="str">
        <f>VLOOKUP(G454,'Fac Type Match'!A:B,2,FALSE)</f>
        <v>Post Offices</v>
      </c>
      <c r="T454" s="19"/>
      <c r="V454" s="19"/>
    </row>
    <row r="455" spans="1:22" x14ac:dyDescent="0.3">
      <c r="A455" s="22" t="s">
        <v>354</v>
      </c>
      <c r="B455" s="22" t="s">
        <v>834</v>
      </c>
      <c r="C455" s="22" t="s">
        <v>178</v>
      </c>
      <c r="D455" s="22" t="s">
        <v>362</v>
      </c>
      <c r="E455" s="22">
        <v>287230</v>
      </c>
      <c r="F455" s="22">
        <v>1380877</v>
      </c>
      <c r="G455" s="22" t="s">
        <v>26</v>
      </c>
      <c r="H455" s="23">
        <v>42546</v>
      </c>
      <c r="I455" s="23" t="str">
        <f>VLOOKUP(G455,'Fac Type Match'!A:B,2,FALSE)</f>
        <v>Post Offices</v>
      </c>
      <c r="T455" s="19"/>
      <c r="V455" s="19"/>
    </row>
    <row r="456" spans="1:22" x14ac:dyDescent="0.3">
      <c r="A456" s="22" t="s">
        <v>35</v>
      </c>
      <c r="B456" s="22" t="s">
        <v>835</v>
      </c>
      <c r="C456" s="22" t="s">
        <v>36</v>
      </c>
      <c r="D456" s="22" t="s">
        <v>43</v>
      </c>
      <c r="E456" s="22">
        <v>37664</v>
      </c>
      <c r="F456" s="22">
        <v>1381033</v>
      </c>
      <c r="G456" s="22" t="s">
        <v>22</v>
      </c>
      <c r="H456" s="23">
        <v>40947</v>
      </c>
      <c r="I456" s="23" t="str">
        <f>VLOOKUP(G456,'Fac Type Match'!A:B,2,FALSE)</f>
        <v>Stations/Branches</v>
      </c>
      <c r="T456" s="19"/>
      <c r="V456" s="19"/>
    </row>
    <row r="457" spans="1:22" x14ac:dyDescent="0.3">
      <c r="A457" s="22" t="s">
        <v>172</v>
      </c>
      <c r="B457" s="22" t="s">
        <v>834</v>
      </c>
      <c r="C457" s="22" t="s">
        <v>178</v>
      </c>
      <c r="D457" s="22" t="s">
        <v>195</v>
      </c>
      <c r="E457" s="22">
        <v>167104</v>
      </c>
      <c r="F457" s="22">
        <v>1381040</v>
      </c>
      <c r="G457" s="22" t="s">
        <v>26</v>
      </c>
      <c r="H457" s="23">
        <v>40837</v>
      </c>
      <c r="I457" s="23" t="str">
        <f>VLOOKUP(G457,'Fac Type Match'!A:B,2,FALSE)</f>
        <v>Post Offices</v>
      </c>
      <c r="T457" s="19"/>
      <c r="V457" s="19"/>
    </row>
    <row r="458" spans="1:22" x14ac:dyDescent="0.3">
      <c r="A458" s="22" t="s">
        <v>738</v>
      </c>
      <c r="B458" s="22" t="s">
        <v>833</v>
      </c>
      <c r="C458" s="22" t="s">
        <v>712</v>
      </c>
      <c r="D458" s="22" t="s">
        <v>768</v>
      </c>
      <c r="E458" s="22">
        <v>557338</v>
      </c>
      <c r="F458" s="22">
        <v>1381127</v>
      </c>
      <c r="G458" s="22" t="s">
        <v>26</v>
      </c>
      <c r="H458" s="23">
        <v>40325</v>
      </c>
      <c r="I458" s="23" t="str">
        <f>VLOOKUP(G458,'Fac Type Match'!A:B,2,FALSE)</f>
        <v>Post Offices</v>
      </c>
      <c r="T458" s="19"/>
      <c r="V458" s="19"/>
    </row>
    <row r="459" spans="1:22" x14ac:dyDescent="0.3">
      <c r="A459" s="22" t="s">
        <v>417</v>
      </c>
      <c r="B459" s="22" t="s">
        <v>835</v>
      </c>
      <c r="C459" s="22" t="s">
        <v>341</v>
      </c>
      <c r="D459" s="22" t="s">
        <v>438</v>
      </c>
      <c r="E459" s="22">
        <v>377984</v>
      </c>
      <c r="F459" s="22">
        <v>1381224</v>
      </c>
      <c r="G459" s="22" t="s">
        <v>26</v>
      </c>
      <c r="H459" s="23">
        <v>40865</v>
      </c>
      <c r="I459" s="23" t="str">
        <f>VLOOKUP(G459,'Fac Type Match'!A:B,2,FALSE)</f>
        <v>Post Offices</v>
      </c>
      <c r="T459" s="19"/>
      <c r="V459" s="19"/>
    </row>
    <row r="460" spans="1:22" x14ac:dyDescent="0.3">
      <c r="A460" s="22" t="s">
        <v>45</v>
      </c>
      <c r="B460" s="22" t="s">
        <v>835</v>
      </c>
      <c r="C460" s="22" t="s">
        <v>87</v>
      </c>
      <c r="D460" s="22" t="s">
        <v>88</v>
      </c>
      <c r="E460" s="22">
        <v>57140</v>
      </c>
      <c r="F460" s="22">
        <v>1381228</v>
      </c>
      <c r="G460" s="22" t="s">
        <v>26</v>
      </c>
      <c r="H460" s="23">
        <v>41635</v>
      </c>
      <c r="I460" s="23" t="str">
        <f>VLOOKUP(G460,'Fac Type Match'!A:B,2,FALSE)</f>
        <v>Post Offices</v>
      </c>
      <c r="T460" s="19"/>
      <c r="V460" s="19"/>
    </row>
    <row r="461" spans="1:22" x14ac:dyDescent="0.3">
      <c r="A461" s="22" t="s">
        <v>126</v>
      </c>
      <c r="B461" s="22" t="s">
        <v>15</v>
      </c>
      <c r="C461" s="22" t="s">
        <v>112</v>
      </c>
      <c r="D461" s="22" t="s">
        <v>140</v>
      </c>
      <c r="E461" s="22">
        <v>127898</v>
      </c>
      <c r="F461" s="22">
        <v>1381258</v>
      </c>
      <c r="G461" s="22" t="s">
        <v>26</v>
      </c>
      <c r="H461" s="23">
        <v>41258</v>
      </c>
      <c r="I461" s="23" t="str">
        <f>VLOOKUP(G461,'Fac Type Match'!A:B,2,FALSE)</f>
        <v>Post Offices</v>
      </c>
      <c r="T461" s="19"/>
      <c r="V461" s="19"/>
    </row>
    <row r="462" spans="1:22" x14ac:dyDescent="0.3">
      <c r="A462" s="22" t="s">
        <v>111</v>
      </c>
      <c r="B462" s="22" t="s">
        <v>15</v>
      </c>
      <c r="C462" s="22" t="s">
        <v>112</v>
      </c>
      <c r="D462" s="22" t="s">
        <v>116</v>
      </c>
      <c r="E462" s="22">
        <v>118535</v>
      </c>
      <c r="F462" s="22">
        <v>1381288</v>
      </c>
      <c r="G462" s="22" t="s">
        <v>26</v>
      </c>
      <c r="H462" s="23">
        <v>41425</v>
      </c>
      <c r="I462" s="23" t="str">
        <f>VLOOKUP(G462,'Fac Type Match'!A:B,2,FALSE)</f>
        <v>Post Offices</v>
      </c>
      <c r="T462" s="19"/>
      <c r="V462" s="19"/>
    </row>
    <row r="463" spans="1:22" x14ac:dyDescent="0.3">
      <c r="A463" s="22" t="s">
        <v>519</v>
      </c>
      <c r="B463" s="22" t="s">
        <v>834</v>
      </c>
      <c r="C463" s="22" t="s">
        <v>285</v>
      </c>
      <c r="D463" s="22" t="s">
        <v>552</v>
      </c>
      <c r="E463" s="22">
        <v>387609</v>
      </c>
      <c r="F463" s="22">
        <v>1381370</v>
      </c>
      <c r="G463" s="22" t="s">
        <v>26</v>
      </c>
      <c r="H463" s="23">
        <v>40478</v>
      </c>
      <c r="I463" s="23" t="str">
        <f>VLOOKUP(G463,'Fac Type Match'!A:B,2,FALSE)</f>
        <v>Post Offices</v>
      </c>
      <c r="T463" s="19"/>
      <c r="V463" s="19"/>
    </row>
    <row r="464" spans="1:22" x14ac:dyDescent="0.3">
      <c r="A464" s="22" t="s">
        <v>577</v>
      </c>
      <c r="B464" s="22" t="s">
        <v>833</v>
      </c>
      <c r="C464" s="22" t="s">
        <v>578</v>
      </c>
      <c r="D464" s="22" t="s">
        <v>596</v>
      </c>
      <c r="E464" s="22">
        <v>417648</v>
      </c>
      <c r="F464" s="22">
        <v>1381375</v>
      </c>
      <c r="G464" s="22" t="s">
        <v>26</v>
      </c>
      <c r="H464" s="23">
        <v>40707</v>
      </c>
      <c r="I464" s="23" t="str">
        <f>VLOOKUP(G464,'Fac Type Match'!A:B,2,FALSE)</f>
        <v>Post Offices</v>
      </c>
      <c r="T464" s="19"/>
      <c r="V464" s="19"/>
    </row>
    <row r="465" spans="1:22" x14ac:dyDescent="0.3">
      <c r="A465" s="22" t="s">
        <v>519</v>
      </c>
      <c r="B465" s="22" t="s">
        <v>834</v>
      </c>
      <c r="C465" s="22" t="s">
        <v>285</v>
      </c>
      <c r="D465" s="22" t="s">
        <v>553</v>
      </c>
      <c r="E465" s="22">
        <v>387616</v>
      </c>
      <c r="F465" s="22">
        <v>1381384</v>
      </c>
      <c r="G465" s="22" t="s">
        <v>26</v>
      </c>
      <c r="H465" s="23">
        <v>39423</v>
      </c>
      <c r="I465" s="23" t="str">
        <f>VLOOKUP(G465,'Fac Type Match'!A:B,2,FALSE)</f>
        <v>Post Offices</v>
      </c>
      <c r="T465" s="19"/>
      <c r="V465" s="19"/>
    </row>
    <row r="466" spans="1:22" x14ac:dyDescent="0.3">
      <c r="A466" s="22" t="s">
        <v>320</v>
      </c>
      <c r="B466" s="22" t="s">
        <v>833</v>
      </c>
      <c r="C466" s="22" t="s">
        <v>321</v>
      </c>
      <c r="D466" s="22" t="s">
        <v>325</v>
      </c>
      <c r="E466" s="22">
        <v>227815</v>
      </c>
      <c r="F466" s="22">
        <v>1381485</v>
      </c>
      <c r="G466" s="22" t="s">
        <v>26</v>
      </c>
      <c r="H466" s="23">
        <v>41293</v>
      </c>
      <c r="I466" s="23" t="str">
        <f>VLOOKUP(G466,'Fac Type Match'!A:B,2,FALSE)</f>
        <v>Post Offices</v>
      </c>
      <c r="T466" s="19"/>
      <c r="V466" s="19"/>
    </row>
    <row r="467" spans="1:22" x14ac:dyDescent="0.3">
      <c r="A467" s="22" t="s">
        <v>738</v>
      </c>
      <c r="B467" s="22" t="s">
        <v>833</v>
      </c>
      <c r="C467" s="22" t="s">
        <v>712</v>
      </c>
      <c r="D467" s="22" t="s">
        <v>769</v>
      </c>
      <c r="E467" s="22">
        <v>557452</v>
      </c>
      <c r="F467" s="22">
        <v>1381566</v>
      </c>
      <c r="G467" s="22" t="s">
        <v>26</v>
      </c>
      <c r="H467" s="23">
        <v>41678</v>
      </c>
      <c r="I467" s="23" t="str">
        <f>VLOOKUP(G467,'Fac Type Match'!A:B,2,FALSE)</f>
        <v>Post Offices</v>
      </c>
      <c r="T467" s="19"/>
      <c r="V467" s="19"/>
    </row>
    <row r="468" spans="1:22" x14ac:dyDescent="0.3">
      <c r="A468" s="22" t="s">
        <v>395</v>
      </c>
      <c r="B468" s="22" t="s">
        <v>15</v>
      </c>
      <c r="C468" s="22" t="s">
        <v>33</v>
      </c>
      <c r="D468" s="22" t="s">
        <v>400</v>
      </c>
      <c r="E468" s="22">
        <v>277449</v>
      </c>
      <c r="F468" s="22">
        <v>1381605</v>
      </c>
      <c r="G468" s="22" t="s">
        <v>26</v>
      </c>
      <c r="H468" s="23">
        <v>42607</v>
      </c>
      <c r="I468" s="23" t="str">
        <f>VLOOKUP(G468,'Fac Type Match'!A:B,2,FALSE)</f>
        <v>Post Offices</v>
      </c>
      <c r="T468" s="19"/>
      <c r="V468" s="19"/>
    </row>
    <row r="469" spans="1:22" x14ac:dyDescent="0.3">
      <c r="A469" s="22" t="s">
        <v>483</v>
      </c>
      <c r="B469" s="22" t="s">
        <v>833</v>
      </c>
      <c r="C469" s="22" t="s">
        <v>489</v>
      </c>
      <c r="D469" s="22" t="s">
        <v>508</v>
      </c>
      <c r="E469" s="22">
        <v>357745</v>
      </c>
      <c r="F469" s="22">
        <v>1381606</v>
      </c>
      <c r="G469" s="22" t="s">
        <v>26</v>
      </c>
      <c r="H469" s="23">
        <v>42123</v>
      </c>
      <c r="I469" s="23" t="str">
        <f>VLOOKUP(G469,'Fac Type Match'!A:B,2,FALSE)</f>
        <v>Post Offices</v>
      </c>
      <c r="T469" s="19"/>
      <c r="V469" s="19"/>
    </row>
    <row r="470" spans="1:22" x14ac:dyDescent="0.3">
      <c r="A470" s="22" t="s">
        <v>303</v>
      </c>
      <c r="B470" s="22" t="s">
        <v>833</v>
      </c>
      <c r="C470" s="22" t="s">
        <v>106</v>
      </c>
      <c r="D470" s="22" t="s">
        <v>317</v>
      </c>
      <c r="E470" s="22">
        <v>238478</v>
      </c>
      <c r="F470" s="22">
        <v>1381687</v>
      </c>
      <c r="G470" s="22" t="s">
        <v>41</v>
      </c>
      <c r="H470" s="23">
        <v>41425</v>
      </c>
      <c r="I470" s="23" t="str">
        <f>VLOOKUP(G470,'Fac Type Match'!A:B,2,FALSE)</f>
        <v>Stations/Branches</v>
      </c>
      <c r="T470" s="19"/>
      <c r="V470" s="19"/>
    </row>
    <row r="471" spans="1:22" x14ac:dyDescent="0.3">
      <c r="A471" s="22" t="s">
        <v>571</v>
      </c>
      <c r="B471" s="22" t="s">
        <v>835</v>
      </c>
      <c r="C471" s="22" t="s">
        <v>572</v>
      </c>
      <c r="D471" s="22" t="s">
        <v>576</v>
      </c>
      <c r="E471" s="22">
        <v>407840</v>
      </c>
      <c r="F471" s="22">
        <v>1381765</v>
      </c>
      <c r="G471" s="22" t="s">
        <v>26</v>
      </c>
      <c r="H471" s="23">
        <v>41455</v>
      </c>
      <c r="I471" s="23" t="str">
        <f>VLOOKUP(G471,'Fac Type Match'!A:B,2,FALSE)</f>
        <v>Post Offices</v>
      </c>
      <c r="T471" s="19"/>
      <c r="V471" s="19"/>
    </row>
    <row r="472" spans="1:22" x14ac:dyDescent="0.3">
      <c r="A472" s="22" t="s">
        <v>738</v>
      </c>
      <c r="B472" s="22" t="s">
        <v>833</v>
      </c>
      <c r="C472" s="22" t="s">
        <v>712</v>
      </c>
      <c r="D472" s="22" t="s">
        <v>770</v>
      </c>
      <c r="E472" s="22">
        <v>557542</v>
      </c>
      <c r="F472" s="22">
        <v>1381802</v>
      </c>
      <c r="G472" s="22" t="s">
        <v>26</v>
      </c>
      <c r="H472" s="23">
        <v>42124</v>
      </c>
      <c r="I472" s="23" t="str">
        <f>VLOOKUP(G472,'Fac Type Match'!A:B,2,FALSE)</f>
        <v>Post Offices</v>
      </c>
      <c r="T472" s="19"/>
    </row>
    <row r="473" spans="1:22" x14ac:dyDescent="0.3">
      <c r="A473" s="22" t="s">
        <v>395</v>
      </c>
      <c r="B473" s="22" t="s">
        <v>15</v>
      </c>
      <c r="C473" s="22" t="s">
        <v>33</v>
      </c>
      <c r="D473" s="22" t="s">
        <v>401</v>
      </c>
      <c r="E473" s="22">
        <v>277566</v>
      </c>
      <c r="F473" s="22">
        <v>1381898</v>
      </c>
      <c r="G473" s="22" t="s">
        <v>26</v>
      </c>
      <c r="H473" s="23">
        <v>40660</v>
      </c>
      <c r="I473" s="23" t="str">
        <f>VLOOKUP(G473,'Fac Type Match'!A:B,2,FALSE)</f>
        <v>Post Offices</v>
      </c>
      <c r="T473" s="19"/>
      <c r="V473" s="19"/>
    </row>
    <row r="474" spans="1:22" x14ac:dyDescent="0.3">
      <c r="A474" s="22" t="s">
        <v>200</v>
      </c>
      <c r="B474" s="22" t="s">
        <v>834</v>
      </c>
      <c r="C474" s="22" t="s">
        <v>201</v>
      </c>
      <c r="D474" s="22" t="s">
        <v>206</v>
      </c>
      <c r="E474" s="22">
        <v>178184</v>
      </c>
      <c r="F474" s="22">
        <v>1382042</v>
      </c>
      <c r="G474" s="22" t="s">
        <v>26</v>
      </c>
      <c r="H474" s="23">
        <v>41090</v>
      </c>
      <c r="I474" s="23" t="str">
        <f>VLOOKUP(G474,'Fac Type Match'!A:B,2,FALSE)</f>
        <v>Post Offices</v>
      </c>
      <c r="T474" s="19"/>
      <c r="V474" s="19"/>
    </row>
    <row r="475" spans="1:22" x14ac:dyDescent="0.3">
      <c r="A475" s="22" t="s">
        <v>354</v>
      </c>
      <c r="B475" s="22" t="s">
        <v>834</v>
      </c>
      <c r="C475" s="22" t="s">
        <v>178</v>
      </c>
      <c r="D475" s="22" t="s">
        <v>363</v>
      </c>
      <c r="E475" s="22">
        <v>287173</v>
      </c>
      <c r="F475" s="22">
        <v>1382078</v>
      </c>
      <c r="G475" s="22" t="s">
        <v>22</v>
      </c>
      <c r="H475" s="23">
        <v>41166</v>
      </c>
      <c r="I475" s="23" t="str">
        <f>VLOOKUP(G475,'Fac Type Match'!A:B,2,FALSE)</f>
        <v>Stations/Branches</v>
      </c>
      <c r="T475" s="19"/>
      <c r="V475" s="19"/>
    </row>
    <row r="476" spans="1:22" x14ac:dyDescent="0.3">
      <c r="A476" s="22" t="s">
        <v>632</v>
      </c>
      <c r="B476" s="22" t="s">
        <v>15</v>
      </c>
      <c r="C476" s="22" t="s">
        <v>633</v>
      </c>
      <c r="D476" s="22" t="s">
        <v>639</v>
      </c>
      <c r="E476" s="22">
        <v>453640</v>
      </c>
      <c r="F476" s="22">
        <v>1382171</v>
      </c>
      <c r="G476" s="22" t="s">
        <v>41</v>
      </c>
      <c r="H476" s="23">
        <v>42420</v>
      </c>
      <c r="I476" s="23" t="str">
        <f>VLOOKUP(G476,'Fac Type Match'!A:B,2,FALSE)</f>
        <v>Stations/Branches</v>
      </c>
      <c r="T476" s="19"/>
      <c r="V476" s="19"/>
    </row>
    <row r="477" spans="1:22" x14ac:dyDescent="0.3">
      <c r="A477" s="22" t="s">
        <v>483</v>
      </c>
      <c r="B477" s="22" t="s">
        <v>833</v>
      </c>
      <c r="C477" s="22" t="s">
        <v>489</v>
      </c>
      <c r="D477" s="22" t="s">
        <v>509</v>
      </c>
      <c r="E477" s="22">
        <v>357975</v>
      </c>
      <c r="F477" s="22">
        <v>1382192</v>
      </c>
      <c r="G477" s="22" t="s">
        <v>26</v>
      </c>
      <c r="H477" s="23">
        <v>39874</v>
      </c>
      <c r="I477" s="23" t="str">
        <f>VLOOKUP(G477,'Fac Type Match'!A:B,2,FALSE)</f>
        <v>Post Offices</v>
      </c>
      <c r="T477" s="19"/>
      <c r="U477" s="19"/>
    </row>
    <row r="478" spans="1:22" x14ac:dyDescent="0.3">
      <c r="A478" s="22" t="s">
        <v>701</v>
      </c>
      <c r="B478" s="22" t="s">
        <v>833</v>
      </c>
      <c r="C478" s="22" t="s">
        <v>712</v>
      </c>
      <c r="D478" s="22" t="s">
        <v>719</v>
      </c>
      <c r="E478" s="22">
        <v>515652</v>
      </c>
      <c r="F478" s="22">
        <v>1382212</v>
      </c>
      <c r="G478" s="22" t="s">
        <v>41</v>
      </c>
      <c r="H478" s="23">
        <v>41367</v>
      </c>
      <c r="I478" s="23" t="str">
        <f>VLOOKUP(G478,'Fac Type Match'!A:B,2,FALSE)</f>
        <v>Stations/Branches</v>
      </c>
      <c r="T478" s="19"/>
      <c r="V478" s="19"/>
    </row>
    <row r="479" spans="1:22" x14ac:dyDescent="0.3">
      <c r="A479" s="22" t="s">
        <v>45</v>
      </c>
      <c r="B479" s="22" t="s">
        <v>835</v>
      </c>
      <c r="C479" s="22" t="s">
        <v>75</v>
      </c>
      <c r="D479" s="22" t="s">
        <v>82</v>
      </c>
      <c r="E479" s="22">
        <v>57416</v>
      </c>
      <c r="F479" s="22">
        <v>1382268</v>
      </c>
      <c r="G479" s="22" t="s">
        <v>26</v>
      </c>
      <c r="H479" s="23">
        <v>41639</v>
      </c>
      <c r="I479" s="23" t="str">
        <f>VLOOKUP(G479,'Fac Type Match'!A:B,2,FALSE)</f>
        <v>Post Offices</v>
      </c>
      <c r="T479" s="19"/>
      <c r="V479" s="19"/>
    </row>
    <row r="480" spans="1:22" x14ac:dyDescent="0.3">
      <c r="A480" s="22" t="s">
        <v>558</v>
      </c>
      <c r="B480" s="22" t="s">
        <v>15</v>
      </c>
      <c r="C480" s="22" t="s">
        <v>559</v>
      </c>
      <c r="D480" s="22" t="s">
        <v>567</v>
      </c>
      <c r="E480" s="22">
        <v>397623</v>
      </c>
      <c r="F480" s="22">
        <v>1382332</v>
      </c>
      <c r="G480" s="22" t="s">
        <v>26</v>
      </c>
      <c r="H480" s="23">
        <v>41086</v>
      </c>
      <c r="I480" s="23" t="str">
        <f>VLOOKUP(G480,'Fac Type Match'!A:B,2,FALSE)</f>
        <v>Post Offices</v>
      </c>
      <c r="T480" s="19"/>
      <c r="V480" s="19"/>
    </row>
    <row r="481" spans="1:22" x14ac:dyDescent="0.3">
      <c r="A481" s="22" t="s">
        <v>111</v>
      </c>
      <c r="B481" s="22" t="s">
        <v>15</v>
      </c>
      <c r="C481" s="22" t="s">
        <v>118</v>
      </c>
      <c r="D481" s="22" t="s">
        <v>121</v>
      </c>
      <c r="E481" s="22">
        <v>119457</v>
      </c>
      <c r="F481" s="22">
        <v>1382336</v>
      </c>
      <c r="G481" s="22" t="s">
        <v>41</v>
      </c>
      <c r="H481" s="23">
        <v>41121</v>
      </c>
      <c r="I481" s="23" t="str">
        <f>VLOOKUP(G481,'Fac Type Match'!A:B,2,FALSE)</f>
        <v>Stations/Branches</v>
      </c>
      <c r="T481" s="19"/>
      <c r="U481" s="19"/>
    </row>
    <row r="482" spans="1:22" x14ac:dyDescent="0.3">
      <c r="A482" s="22" t="s">
        <v>577</v>
      </c>
      <c r="B482" s="22" t="s">
        <v>833</v>
      </c>
      <c r="C482" s="22" t="s">
        <v>602</v>
      </c>
      <c r="D482" s="22" t="s">
        <v>623</v>
      </c>
      <c r="E482" s="22">
        <v>417964</v>
      </c>
      <c r="F482" s="22">
        <v>1382394</v>
      </c>
      <c r="G482" s="22" t="s">
        <v>26</v>
      </c>
      <c r="H482" s="23">
        <v>41411</v>
      </c>
      <c r="I482" s="23" t="str">
        <f>VLOOKUP(G482,'Fac Type Match'!A:B,2,FALSE)</f>
        <v>Post Offices</v>
      </c>
      <c r="T482" s="19"/>
      <c r="V482" s="19"/>
    </row>
    <row r="483" spans="1:22" x14ac:dyDescent="0.3">
      <c r="A483" s="22" t="s">
        <v>172</v>
      </c>
      <c r="B483" s="22" t="s">
        <v>834</v>
      </c>
      <c r="C483" s="22" t="s">
        <v>173</v>
      </c>
      <c r="D483" s="22" t="s">
        <v>175</v>
      </c>
      <c r="E483" s="22">
        <v>167392</v>
      </c>
      <c r="F483" s="22">
        <v>1382431</v>
      </c>
      <c r="G483" s="22" t="s">
        <v>26</v>
      </c>
      <c r="H483" s="23">
        <v>42490</v>
      </c>
      <c r="I483" s="23" t="str">
        <f>VLOOKUP(G483,'Fac Type Match'!A:B,2,FALSE)</f>
        <v>Post Offices</v>
      </c>
      <c r="T483" s="19"/>
      <c r="V483" s="19"/>
    </row>
    <row r="484" spans="1:22" x14ac:dyDescent="0.3">
      <c r="A484" s="22" t="s">
        <v>295</v>
      </c>
      <c r="B484" s="22" t="s">
        <v>15</v>
      </c>
      <c r="C484" s="22" t="s">
        <v>296</v>
      </c>
      <c r="D484" s="22" t="s">
        <v>297</v>
      </c>
      <c r="E484" s="22">
        <v>217748</v>
      </c>
      <c r="F484" s="22">
        <v>1382654</v>
      </c>
      <c r="G484" s="22" t="s">
        <v>26</v>
      </c>
      <c r="H484" s="23">
        <v>42440</v>
      </c>
      <c r="I484" s="23" t="str">
        <f>VLOOKUP(G484,'Fac Type Match'!A:B,2,FALSE)</f>
        <v>Post Offices</v>
      </c>
      <c r="T484" s="19"/>
      <c r="V484" s="19"/>
    </row>
    <row r="485" spans="1:22" x14ac:dyDescent="0.3">
      <c r="A485" s="22" t="s">
        <v>577</v>
      </c>
      <c r="B485" s="22" t="s">
        <v>833</v>
      </c>
      <c r="C485" s="22" t="s">
        <v>578</v>
      </c>
      <c r="D485" s="22" t="s">
        <v>597</v>
      </c>
      <c r="E485" s="22">
        <v>418076</v>
      </c>
      <c r="F485" s="22">
        <v>1383324</v>
      </c>
      <c r="G485" s="22" t="s">
        <v>26</v>
      </c>
      <c r="H485" s="23">
        <v>41789</v>
      </c>
      <c r="I485" s="23" t="str">
        <f>VLOOKUP(G485,'Fac Type Match'!A:B,2,FALSE)</f>
        <v>Post Offices</v>
      </c>
      <c r="T485" s="19"/>
      <c r="V485" s="19"/>
    </row>
    <row r="486" spans="1:22" x14ac:dyDescent="0.3">
      <c r="A486" s="22" t="s">
        <v>99</v>
      </c>
      <c r="B486" s="22" t="s">
        <v>833</v>
      </c>
      <c r="C486" s="22" t="s">
        <v>100</v>
      </c>
      <c r="D486" s="22" t="s">
        <v>102</v>
      </c>
      <c r="E486" s="22">
        <v>84148</v>
      </c>
      <c r="F486" s="22">
        <v>1383420</v>
      </c>
      <c r="G486" s="22" t="s">
        <v>54</v>
      </c>
      <c r="H486" s="23">
        <v>39051</v>
      </c>
      <c r="I486" s="23" t="str">
        <f>VLOOKUP(G486,'Fac Type Match'!A:B,2,FALSE)</f>
        <v>Stations/Branches</v>
      </c>
      <c r="T486" s="19"/>
      <c r="V486" s="19"/>
    </row>
    <row r="487" spans="1:22" x14ac:dyDescent="0.3">
      <c r="A487" s="22" t="s">
        <v>172</v>
      </c>
      <c r="B487" s="22" t="s">
        <v>834</v>
      </c>
      <c r="C487" s="22" t="s">
        <v>176</v>
      </c>
      <c r="D487" s="22" t="s">
        <v>177</v>
      </c>
      <c r="E487" s="22">
        <v>161527</v>
      </c>
      <c r="F487" s="22">
        <v>1383465</v>
      </c>
      <c r="G487" s="22" t="s">
        <v>54</v>
      </c>
      <c r="H487" s="23">
        <v>41403</v>
      </c>
      <c r="I487" s="23" t="str">
        <f>VLOOKUP(G487,'Fac Type Match'!A:B,2,FALSE)</f>
        <v>Stations/Branches</v>
      </c>
      <c r="T487" s="19"/>
      <c r="U487" s="19"/>
    </row>
    <row r="488" spans="1:22" x14ac:dyDescent="0.3">
      <c r="A488" s="22" t="s">
        <v>483</v>
      </c>
      <c r="B488" s="22" t="s">
        <v>833</v>
      </c>
      <c r="C488" s="22" t="s">
        <v>513</v>
      </c>
      <c r="D488" s="22" t="s">
        <v>517</v>
      </c>
      <c r="E488" s="22">
        <v>353425</v>
      </c>
      <c r="F488" s="22">
        <v>1383523</v>
      </c>
      <c r="G488" s="22" t="s">
        <v>26</v>
      </c>
      <c r="H488" s="23">
        <v>37073</v>
      </c>
      <c r="I488" s="23" t="str">
        <f>VLOOKUP(G488,'Fac Type Match'!A:B,2,FALSE)</f>
        <v>Post Offices</v>
      </c>
      <c r="T488" s="19"/>
      <c r="V488" s="19"/>
    </row>
    <row r="489" spans="1:22" x14ac:dyDescent="0.3">
      <c r="A489" s="22" t="s">
        <v>519</v>
      </c>
      <c r="B489" s="22" t="s">
        <v>834</v>
      </c>
      <c r="C489" s="22" t="s">
        <v>520</v>
      </c>
      <c r="D489" s="22" t="s">
        <v>536</v>
      </c>
      <c r="E489" s="22">
        <v>387903</v>
      </c>
      <c r="F489" s="22">
        <v>1383531</v>
      </c>
      <c r="G489" s="22" t="s">
        <v>26</v>
      </c>
      <c r="H489" s="23">
        <v>41093</v>
      </c>
      <c r="I489" s="23" t="str">
        <f>VLOOKUP(G489,'Fac Type Match'!A:B,2,FALSE)</f>
        <v>Post Offices</v>
      </c>
      <c r="T489" s="19"/>
      <c r="V489" s="19"/>
    </row>
    <row r="490" spans="1:22" x14ac:dyDescent="0.3">
      <c r="A490" s="22" t="s">
        <v>303</v>
      </c>
      <c r="B490" s="22" t="s">
        <v>833</v>
      </c>
      <c r="C490" s="22" t="s">
        <v>304</v>
      </c>
      <c r="D490" s="22" t="s">
        <v>311</v>
      </c>
      <c r="E490" s="22">
        <v>238712</v>
      </c>
      <c r="F490" s="22">
        <v>1383578</v>
      </c>
      <c r="G490" s="22" t="s">
        <v>26</v>
      </c>
      <c r="H490" s="23">
        <v>40449</v>
      </c>
      <c r="I490" s="23" t="str">
        <f>VLOOKUP(G490,'Fac Type Match'!A:B,2,FALSE)</f>
        <v>Post Offices</v>
      </c>
      <c r="T490" s="19"/>
      <c r="V490" s="19"/>
    </row>
    <row r="491" spans="1:22" x14ac:dyDescent="0.3">
      <c r="A491" s="22" t="s">
        <v>303</v>
      </c>
      <c r="B491" s="22" t="s">
        <v>833</v>
      </c>
      <c r="C491" s="22" t="s">
        <v>304</v>
      </c>
      <c r="D491" s="22" t="s">
        <v>312</v>
      </c>
      <c r="E491" s="22">
        <v>238730</v>
      </c>
      <c r="F491" s="22">
        <v>1383629</v>
      </c>
      <c r="G491" s="22" t="s">
        <v>26</v>
      </c>
      <c r="H491" s="23">
        <v>40087</v>
      </c>
      <c r="I491" s="23" t="str">
        <f>VLOOKUP(G491,'Fac Type Match'!A:B,2,FALSE)</f>
        <v>Post Offices</v>
      </c>
      <c r="T491" s="19"/>
      <c r="V491" s="19"/>
    </row>
    <row r="492" spans="1:22" x14ac:dyDescent="0.3">
      <c r="A492" s="22" t="s">
        <v>254</v>
      </c>
      <c r="B492" s="22" t="s">
        <v>834</v>
      </c>
      <c r="C492" s="22" t="s">
        <v>201</v>
      </c>
      <c r="D492" s="22" t="s">
        <v>279</v>
      </c>
      <c r="E492" s="22">
        <v>207456</v>
      </c>
      <c r="F492" s="22">
        <v>1383688</v>
      </c>
      <c r="G492" s="22" t="s">
        <v>26</v>
      </c>
      <c r="H492" s="23">
        <v>41153</v>
      </c>
      <c r="I492" s="23" t="str">
        <f>VLOOKUP(G492,'Fac Type Match'!A:B,2,FALSE)</f>
        <v>Post Offices</v>
      </c>
      <c r="T492" s="19"/>
      <c r="V492" s="19"/>
    </row>
    <row r="493" spans="1:22" x14ac:dyDescent="0.3">
      <c r="A493" s="22" t="s">
        <v>354</v>
      </c>
      <c r="B493" s="22" t="s">
        <v>834</v>
      </c>
      <c r="C493" s="22" t="s">
        <v>250</v>
      </c>
      <c r="D493" s="22" t="s">
        <v>387</v>
      </c>
      <c r="E493" s="22">
        <v>287662</v>
      </c>
      <c r="F493" s="22">
        <v>1383705</v>
      </c>
      <c r="G493" s="22" t="s">
        <v>26</v>
      </c>
      <c r="H493" s="23">
        <v>42643</v>
      </c>
      <c r="I493" s="23" t="str">
        <f>VLOOKUP(G493,'Fac Type Match'!A:B,2,FALSE)</f>
        <v>Post Offices</v>
      </c>
      <c r="T493" s="19"/>
    </row>
    <row r="494" spans="1:22" x14ac:dyDescent="0.3">
      <c r="A494" s="22" t="s">
        <v>354</v>
      </c>
      <c r="B494" s="22" t="s">
        <v>834</v>
      </c>
      <c r="C494" s="22" t="s">
        <v>250</v>
      </c>
      <c r="D494" s="22" t="s">
        <v>388</v>
      </c>
      <c r="E494" s="22">
        <v>287686</v>
      </c>
      <c r="F494" s="22">
        <v>1383726</v>
      </c>
      <c r="G494" s="22" t="s">
        <v>26</v>
      </c>
      <c r="H494" s="23">
        <v>41368</v>
      </c>
      <c r="I494" s="23" t="str">
        <f>VLOOKUP(G494,'Fac Type Match'!A:B,2,FALSE)</f>
        <v>Post Offices</v>
      </c>
      <c r="T494" s="19"/>
      <c r="V494" s="19"/>
    </row>
    <row r="495" spans="1:22" x14ac:dyDescent="0.3">
      <c r="A495" s="22" t="s">
        <v>661</v>
      </c>
      <c r="B495" s="22" t="s">
        <v>15</v>
      </c>
      <c r="C495" s="22" t="s">
        <v>684</v>
      </c>
      <c r="D495" s="22" t="s">
        <v>697</v>
      </c>
      <c r="E495" s="22">
        <v>488700</v>
      </c>
      <c r="F495" s="22">
        <v>1383820</v>
      </c>
      <c r="G495" s="22" t="s">
        <v>26</v>
      </c>
      <c r="H495" s="23">
        <v>41264</v>
      </c>
      <c r="I495" s="23" t="str">
        <f>VLOOKUP(G495,'Fac Type Match'!A:B,2,FALSE)</f>
        <v>Post Offices</v>
      </c>
      <c r="T495" s="19"/>
      <c r="V495" s="19"/>
    </row>
    <row r="496" spans="1:22" x14ac:dyDescent="0.3">
      <c r="A496" s="22" t="s">
        <v>519</v>
      </c>
      <c r="B496" s="22" t="s">
        <v>834</v>
      </c>
      <c r="C496" s="22" t="s">
        <v>520</v>
      </c>
      <c r="D496" s="22" t="s">
        <v>537</v>
      </c>
      <c r="E496" s="22">
        <v>388057</v>
      </c>
      <c r="F496" s="22">
        <v>1383864</v>
      </c>
      <c r="G496" s="22" t="s">
        <v>26</v>
      </c>
      <c r="H496" s="23">
        <v>42210</v>
      </c>
      <c r="I496" s="23" t="str">
        <f>VLOOKUP(G496,'Fac Type Match'!A:B,2,FALSE)</f>
        <v>Post Offices</v>
      </c>
      <c r="T496" s="19"/>
      <c r="V496" s="19"/>
    </row>
    <row r="497" spans="1:22" x14ac:dyDescent="0.3">
      <c r="A497" s="22" t="s">
        <v>303</v>
      </c>
      <c r="B497" s="22" t="s">
        <v>833</v>
      </c>
      <c r="C497" s="22" t="s">
        <v>106</v>
      </c>
      <c r="D497" s="22" t="s">
        <v>318</v>
      </c>
      <c r="E497" s="22">
        <v>238784</v>
      </c>
      <c r="F497" s="22">
        <v>1383982</v>
      </c>
      <c r="G497" s="22" t="s">
        <v>26</v>
      </c>
      <c r="H497" s="23">
        <v>39382</v>
      </c>
      <c r="I497" s="23" t="str">
        <f>VLOOKUP(G497,'Fac Type Match'!A:B,2,FALSE)</f>
        <v>Post Offices</v>
      </c>
      <c r="T497" s="19"/>
      <c r="V497" s="19"/>
    </row>
    <row r="498" spans="1:22" x14ac:dyDescent="0.3">
      <c r="A498" s="22" t="s">
        <v>23</v>
      </c>
      <c r="B498" s="22" t="s">
        <v>15</v>
      </c>
      <c r="C498" s="22" t="s">
        <v>24</v>
      </c>
      <c r="D498" s="22" t="s">
        <v>30</v>
      </c>
      <c r="E498" s="22">
        <v>17900</v>
      </c>
      <c r="F498" s="22">
        <v>1383987</v>
      </c>
      <c r="G498" s="22" t="s">
        <v>26</v>
      </c>
      <c r="H498" s="23">
        <v>41379</v>
      </c>
      <c r="I498" s="23" t="str">
        <f>VLOOKUP(G498,'Fac Type Match'!A:B,2,FALSE)</f>
        <v>Post Offices</v>
      </c>
      <c r="T498" s="19"/>
      <c r="V498" s="19"/>
    </row>
    <row r="499" spans="1:22" x14ac:dyDescent="0.3">
      <c r="A499" s="22" t="s">
        <v>577</v>
      </c>
      <c r="B499" s="22" t="s">
        <v>833</v>
      </c>
      <c r="C499" s="22" t="s">
        <v>598</v>
      </c>
      <c r="D499" s="22" t="s">
        <v>601</v>
      </c>
      <c r="E499" s="22">
        <v>418268</v>
      </c>
      <c r="F499" s="22">
        <v>1384039</v>
      </c>
      <c r="G499" s="22" t="s">
        <v>26</v>
      </c>
      <c r="H499" s="23">
        <v>40847</v>
      </c>
      <c r="I499" s="23" t="str">
        <f>VLOOKUP(G499,'Fac Type Match'!A:B,2,FALSE)</f>
        <v>Post Offices</v>
      </c>
      <c r="T499" s="19"/>
      <c r="V499" s="19"/>
    </row>
    <row r="500" spans="1:22" x14ac:dyDescent="0.3">
      <c r="A500" s="22" t="s">
        <v>111</v>
      </c>
      <c r="B500" s="22" t="s">
        <v>15</v>
      </c>
      <c r="C500" s="22" t="s">
        <v>112</v>
      </c>
      <c r="D500" s="22" t="s">
        <v>117</v>
      </c>
      <c r="E500" s="22">
        <v>118835</v>
      </c>
      <c r="F500" s="22">
        <v>1384076</v>
      </c>
      <c r="G500" s="22" t="s">
        <v>26</v>
      </c>
      <c r="H500" s="23">
        <v>42620</v>
      </c>
      <c r="I500" s="23" t="str">
        <f>VLOOKUP(G500,'Fac Type Match'!A:B,2,FALSE)</f>
        <v>Post Offices</v>
      </c>
      <c r="T500" s="19"/>
    </row>
    <row r="501" spans="1:22" x14ac:dyDescent="0.3">
      <c r="A501" s="22" t="s">
        <v>558</v>
      </c>
      <c r="B501" s="22" t="s">
        <v>15</v>
      </c>
      <c r="C501" s="22" t="s">
        <v>559</v>
      </c>
      <c r="D501" s="22" t="s">
        <v>568</v>
      </c>
      <c r="E501" s="22">
        <v>397975</v>
      </c>
      <c r="F501" s="22">
        <v>1384124</v>
      </c>
      <c r="G501" s="22" t="s">
        <v>26</v>
      </c>
      <c r="H501" s="23">
        <v>41546</v>
      </c>
      <c r="I501" s="23" t="str">
        <f>VLOOKUP(G501,'Fac Type Match'!A:B,2,FALSE)</f>
        <v>Post Offices</v>
      </c>
      <c r="T501" s="19"/>
      <c r="V501" s="19"/>
    </row>
    <row r="502" spans="1:22" x14ac:dyDescent="0.3">
      <c r="A502" s="22" t="s">
        <v>407</v>
      </c>
      <c r="B502" s="22" t="s">
        <v>15</v>
      </c>
      <c r="C502" s="22" t="s">
        <v>408</v>
      </c>
      <c r="D502" s="22" t="s">
        <v>410</v>
      </c>
      <c r="E502" s="22">
        <v>367648</v>
      </c>
      <c r="F502" s="22">
        <v>1384127</v>
      </c>
      <c r="G502" s="22" t="s">
        <v>26</v>
      </c>
      <c r="H502" s="23">
        <v>40574</v>
      </c>
      <c r="I502" s="23" t="str">
        <f>VLOOKUP(G502,'Fac Type Match'!A:B,2,FALSE)</f>
        <v>Post Offices</v>
      </c>
      <c r="T502" s="19"/>
      <c r="V502" s="19"/>
    </row>
    <row r="503" spans="1:22" x14ac:dyDescent="0.3">
      <c r="A503" s="22" t="s">
        <v>395</v>
      </c>
      <c r="B503" s="22" t="s">
        <v>15</v>
      </c>
      <c r="C503" s="22" t="s">
        <v>33</v>
      </c>
      <c r="D503" s="22" t="s">
        <v>402</v>
      </c>
      <c r="E503" s="22">
        <v>277982</v>
      </c>
      <c r="F503" s="22">
        <v>1384129</v>
      </c>
      <c r="G503" s="22" t="s">
        <v>26</v>
      </c>
      <c r="H503" s="23">
        <v>40725</v>
      </c>
      <c r="I503" s="23" t="str">
        <f>VLOOKUP(G503,'Fac Type Match'!A:B,2,FALSE)</f>
        <v>Post Offices</v>
      </c>
      <c r="T503" s="19"/>
      <c r="V503" s="19"/>
    </row>
    <row r="504" spans="1:22" x14ac:dyDescent="0.3">
      <c r="A504" s="22" t="s">
        <v>442</v>
      </c>
      <c r="B504" s="22" t="s">
        <v>835</v>
      </c>
      <c r="C504" s="22" t="s">
        <v>145</v>
      </c>
      <c r="D504" s="22" t="s">
        <v>452</v>
      </c>
      <c r="E504" s="22">
        <v>308835</v>
      </c>
      <c r="F504" s="22">
        <v>1384249</v>
      </c>
      <c r="G504" s="22" t="s">
        <v>26</v>
      </c>
      <c r="H504" s="23">
        <v>42364</v>
      </c>
      <c r="I504" s="23" t="str">
        <f>VLOOKUP(G504,'Fac Type Match'!A:B,2,FALSE)</f>
        <v>Post Offices</v>
      </c>
      <c r="T504" s="19"/>
      <c r="V504" s="19"/>
    </row>
    <row r="505" spans="1:22" x14ac:dyDescent="0.3">
      <c r="A505" s="22" t="s">
        <v>738</v>
      </c>
      <c r="B505" s="22" t="s">
        <v>833</v>
      </c>
      <c r="C505" s="22" t="s">
        <v>712</v>
      </c>
      <c r="D505" s="22" t="s">
        <v>771</v>
      </c>
      <c r="E505" s="22">
        <v>550564</v>
      </c>
      <c r="F505" s="22">
        <v>1384259</v>
      </c>
      <c r="G505" s="22" t="s">
        <v>41</v>
      </c>
      <c r="H505" s="23">
        <v>40482</v>
      </c>
      <c r="I505" s="23" t="str">
        <f>VLOOKUP(G505,'Fac Type Match'!A:B,2,FALSE)</f>
        <v>Stations/Branches</v>
      </c>
      <c r="T505" s="19"/>
      <c r="V505" s="19"/>
    </row>
    <row r="506" spans="1:22" x14ac:dyDescent="0.3">
      <c r="A506" s="22" t="s">
        <v>99</v>
      </c>
      <c r="B506" s="22" t="s">
        <v>833</v>
      </c>
      <c r="C506" s="22" t="s">
        <v>100</v>
      </c>
      <c r="D506" s="22" t="s">
        <v>103</v>
      </c>
      <c r="E506" s="22">
        <v>88092</v>
      </c>
      <c r="F506" s="22">
        <v>1384296</v>
      </c>
      <c r="G506" s="22" t="s">
        <v>26</v>
      </c>
      <c r="H506" s="23">
        <v>40578</v>
      </c>
      <c r="I506" s="23" t="str">
        <f>VLOOKUP(G506,'Fac Type Match'!A:B,2,FALSE)</f>
        <v>Post Offices</v>
      </c>
      <c r="T506" s="19"/>
      <c r="V506" s="19"/>
    </row>
    <row r="507" spans="1:22" x14ac:dyDescent="0.3">
      <c r="A507" s="22" t="s">
        <v>480</v>
      </c>
      <c r="B507" s="22" t="s">
        <v>835</v>
      </c>
      <c r="C507" s="22" t="s">
        <v>36</v>
      </c>
      <c r="D507" s="22" t="s">
        <v>482</v>
      </c>
      <c r="E507" s="22">
        <v>348547</v>
      </c>
      <c r="F507" s="22">
        <v>1384439</v>
      </c>
      <c r="G507" s="22" t="s">
        <v>26</v>
      </c>
      <c r="H507" s="23">
        <v>41912</v>
      </c>
      <c r="I507" s="23" t="str">
        <f>VLOOKUP(G507,'Fac Type Match'!A:B,2,FALSE)</f>
        <v>Post Offices</v>
      </c>
      <c r="T507" s="19"/>
      <c r="V507" s="19"/>
    </row>
    <row r="508" spans="1:22" x14ac:dyDescent="0.3">
      <c r="A508" s="22" t="s">
        <v>45</v>
      </c>
      <c r="B508" s="22" t="s">
        <v>835</v>
      </c>
      <c r="C508" s="22" t="s">
        <v>51</v>
      </c>
      <c r="D508" s="22" t="s">
        <v>66</v>
      </c>
      <c r="E508" s="22">
        <v>54508</v>
      </c>
      <c r="F508" s="22">
        <v>1384491</v>
      </c>
      <c r="G508" s="22" t="s">
        <v>22</v>
      </c>
      <c r="H508" s="23">
        <v>41684</v>
      </c>
      <c r="I508" s="23" t="str">
        <f>VLOOKUP(G508,'Fac Type Match'!A:B,2,FALSE)</f>
        <v>Stations/Branches</v>
      </c>
      <c r="T508" s="19"/>
      <c r="V508" s="19"/>
    </row>
    <row r="509" spans="1:22" x14ac:dyDescent="0.3">
      <c r="A509" s="22" t="s">
        <v>144</v>
      </c>
      <c r="B509" s="22" t="s">
        <v>834</v>
      </c>
      <c r="C509" s="22" t="s">
        <v>148</v>
      </c>
      <c r="D509" s="22" t="s">
        <v>165</v>
      </c>
      <c r="E509" s="22">
        <v>188820</v>
      </c>
      <c r="F509" s="22">
        <v>1384502</v>
      </c>
      <c r="G509" s="22" t="s">
        <v>26</v>
      </c>
      <c r="H509" s="23">
        <v>41869</v>
      </c>
      <c r="I509" s="23" t="str">
        <f>VLOOKUP(G509,'Fac Type Match'!A:B,2,FALSE)</f>
        <v>Post Offices</v>
      </c>
      <c r="T509" s="19"/>
      <c r="V509" s="19"/>
    </row>
    <row r="510" spans="1:22" x14ac:dyDescent="0.3">
      <c r="A510" s="22" t="s">
        <v>483</v>
      </c>
      <c r="B510" s="22" t="s">
        <v>833</v>
      </c>
      <c r="C510" s="22" t="s">
        <v>489</v>
      </c>
      <c r="D510" s="22" t="s">
        <v>510</v>
      </c>
      <c r="E510" s="22">
        <v>358480</v>
      </c>
      <c r="F510" s="22">
        <v>1384702</v>
      </c>
      <c r="G510" s="22" t="s">
        <v>26</v>
      </c>
      <c r="H510" s="23">
        <v>40799</v>
      </c>
      <c r="I510" s="23" t="str">
        <f>VLOOKUP(G510,'Fac Type Match'!A:B,2,FALSE)</f>
        <v>Post Offices</v>
      </c>
      <c r="T510" s="19"/>
      <c r="V510" s="19"/>
    </row>
    <row r="511" spans="1:22" x14ac:dyDescent="0.3">
      <c r="A511" s="22" t="s">
        <v>254</v>
      </c>
      <c r="B511" s="22" t="s">
        <v>834</v>
      </c>
      <c r="C511" s="22" t="s">
        <v>201</v>
      </c>
      <c r="D511" s="22" t="s">
        <v>280</v>
      </c>
      <c r="E511" s="22">
        <v>207724</v>
      </c>
      <c r="F511" s="22">
        <v>1384793</v>
      </c>
      <c r="G511" s="22" t="s">
        <v>26</v>
      </c>
      <c r="H511" s="23">
        <v>41096</v>
      </c>
      <c r="I511" s="23" t="str">
        <f>VLOOKUP(G511,'Fac Type Match'!A:B,2,FALSE)</f>
        <v>Post Offices</v>
      </c>
      <c r="T511" s="19"/>
      <c r="V511" s="19"/>
    </row>
    <row r="512" spans="1:22" x14ac:dyDescent="0.3">
      <c r="A512" s="22" t="s">
        <v>45</v>
      </c>
      <c r="B512" s="22" t="s">
        <v>835</v>
      </c>
      <c r="C512" s="22" t="s">
        <v>89</v>
      </c>
      <c r="D512" s="22" t="s">
        <v>91</v>
      </c>
      <c r="E512" s="22">
        <v>57866</v>
      </c>
      <c r="F512" s="22">
        <v>1384824</v>
      </c>
      <c r="G512" s="22" t="s">
        <v>26</v>
      </c>
      <c r="H512" s="23">
        <v>42517</v>
      </c>
      <c r="I512" s="23" t="str">
        <f>VLOOKUP(G512,'Fac Type Match'!A:B,2,FALSE)</f>
        <v>Post Offices</v>
      </c>
      <c r="T512" s="19"/>
      <c r="V512" s="19"/>
    </row>
    <row r="513" spans="1:22" x14ac:dyDescent="0.3">
      <c r="A513" s="22" t="s">
        <v>456</v>
      </c>
      <c r="B513" s="22" t="s">
        <v>833</v>
      </c>
      <c r="C513" s="22" t="s">
        <v>465</v>
      </c>
      <c r="D513" s="22" t="s">
        <v>475</v>
      </c>
      <c r="E513" s="22">
        <v>338595</v>
      </c>
      <c r="F513" s="22">
        <v>1384898</v>
      </c>
      <c r="G513" s="22" t="s">
        <v>22</v>
      </c>
      <c r="H513" s="23">
        <v>40886</v>
      </c>
      <c r="I513" s="23" t="str">
        <f>VLOOKUP(G513,'Fac Type Match'!A:B,2,FALSE)</f>
        <v>Stations/Branches</v>
      </c>
      <c r="T513" s="19"/>
      <c r="V513" s="19"/>
    </row>
    <row r="514" spans="1:22" x14ac:dyDescent="0.3">
      <c r="A514" s="22" t="s">
        <v>23</v>
      </c>
      <c r="B514" s="22" t="s">
        <v>15</v>
      </c>
      <c r="C514" s="22" t="s">
        <v>24</v>
      </c>
      <c r="D514" s="22" t="s">
        <v>31</v>
      </c>
      <c r="E514" s="22">
        <v>18190</v>
      </c>
      <c r="F514" s="22">
        <v>1384930</v>
      </c>
      <c r="G514" s="22" t="s">
        <v>26</v>
      </c>
      <c r="H514" s="23">
        <v>40740</v>
      </c>
      <c r="I514" s="23" t="str">
        <f>VLOOKUP(G514,'Fac Type Match'!A:B,2,FALSE)</f>
        <v>Post Offices</v>
      </c>
      <c r="T514" s="19"/>
      <c r="V514" s="19"/>
    </row>
    <row r="515" spans="1:22" x14ac:dyDescent="0.3">
      <c r="A515" s="22" t="s">
        <v>254</v>
      </c>
      <c r="B515" s="22" t="s">
        <v>834</v>
      </c>
      <c r="C515" s="22" t="s">
        <v>201</v>
      </c>
      <c r="D515" s="22" t="s">
        <v>281</v>
      </c>
      <c r="E515" s="22">
        <v>207764</v>
      </c>
      <c r="F515" s="22">
        <v>1384937</v>
      </c>
      <c r="G515" s="22" t="s">
        <v>26</v>
      </c>
      <c r="H515" s="23">
        <v>41516</v>
      </c>
      <c r="I515" s="23" t="str">
        <f>VLOOKUP(G515,'Fac Type Match'!A:B,2,FALSE)</f>
        <v>Post Offices</v>
      </c>
      <c r="T515" s="19"/>
      <c r="V515" s="19"/>
    </row>
    <row r="516" spans="1:22" x14ac:dyDescent="0.3">
      <c r="A516" s="22" t="s">
        <v>519</v>
      </c>
      <c r="B516" s="22" t="s">
        <v>834</v>
      </c>
      <c r="C516" s="22" t="s">
        <v>285</v>
      </c>
      <c r="D516" s="22" t="s">
        <v>554</v>
      </c>
      <c r="E516" s="22">
        <v>388302</v>
      </c>
      <c r="F516" s="22">
        <v>1385012</v>
      </c>
      <c r="G516" s="22" t="s">
        <v>26</v>
      </c>
      <c r="H516" s="23">
        <v>40298</v>
      </c>
      <c r="I516" s="23" t="str">
        <f>VLOOKUP(G516,'Fac Type Match'!A:B,2,FALSE)</f>
        <v>Post Offices</v>
      </c>
      <c r="T516" s="19"/>
      <c r="V516" s="19"/>
    </row>
    <row r="517" spans="1:22" x14ac:dyDescent="0.3">
      <c r="A517" s="22" t="s">
        <v>144</v>
      </c>
      <c r="B517" s="22" t="s">
        <v>834</v>
      </c>
      <c r="C517" s="22" t="s">
        <v>148</v>
      </c>
      <c r="D517" s="22" t="s">
        <v>166</v>
      </c>
      <c r="E517" s="22">
        <v>189000</v>
      </c>
      <c r="F517" s="22">
        <v>1385084</v>
      </c>
      <c r="G517" s="22" t="s">
        <v>26</v>
      </c>
      <c r="H517" s="23">
        <v>41943</v>
      </c>
      <c r="I517" s="23" t="str">
        <f>VLOOKUP(G517,'Fac Type Match'!A:B,2,FALSE)</f>
        <v>Post Offices</v>
      </c>
      <c r="T517" s="19"/>
      <c r="V517" s="19"/>
    </row>
    <row r="518" spans="1:22" x14ac:dyDescent="0.3">
      <c r="A518" s="22" t="s">
        <v>558</v>
      </c>
      <c r="B518" s="22" t="s">
        <v>15</v>
      </c>
      <c r="C518" s="22" t="s">
        <v>559</v>
      </c>
      <c r="D518" s="22" t="s">
        <v>569</v>
      </c>
      <c r="E518" s="22">
        <v>398459</v>
      </c>
      <c r="F518" s="22">
        <v>1385255</v>
      </c>
      <c r="G518" s="22" t="s">
        <v>26</v>
      </c>
      <c r="H518" s="23">
        <v>41916</v>
      </c>
      <c r="I518" s="23" t="str">
        <f>VLOOKUP(G518,'Fac Type Match'!A:B,2,FALSE)</f>
        <v>Post Offices</v>
      </c>
      <c r="T518" s="19"/>
      <c r="V518" s="19"/>
    </row>
    <row r="519" spans="1:22" x14ac:dyDescent="0.3">
      <c r="A519" s="22" t="s">
        <v>200</v>
      </c>
      <c r="B519" s="22" t="s">
        <v>834</v>
      </c>
      <c r="C519" s="22" t="s">
        <v>207</v>
      </c>
      <c r="D519" s="22" t="s">
        <v>228</v>
      </c>
      <c r="E519" s="22">
        <v>178833</v>
      </c>
      <c r="F519" s="22">
        <v>1385287</v>
      </c>
      <c r="G519" s="22" t="s">
        <v>26</v>
      </c>
      <c r="H519" s="23">
        <v>40712</v>
      </c>
      <c r="I519" s="23" t="str">
        <f>VLOOKUP(G519,'Fac Type Match'!A:B,2,FALSE)</f>
        <v>Post Offices</v>
      </c>
      <c r="T519" s="19"/>
      <c r="V519" s="19"/>
    </row>
    <row r="520" spans="1:22" x14ac:dyDescent="0.3">
      <c r="A520" s="22" t="s">
        <v>230</v>
      </c>
      <c r="B520" s="22" t="s">
        <v>835</v>
      </c>
      <c r="C520" s="22" t="s">
        <v>145</v>
      </c>
      <c r="D520" s="22" t="s">
        <v>247</v>
      </c>
      <c r="E520" s="22">
        <v>199053</v>
      </c>
      <c r="F520" s="22">
        <v>1385312</v>
      </c>
      <c r="G520" s="22" t="s">
        <v>26</v>
      </c>
      <c r="H520" s="23">
        <v>42582</v>
      </c>
      <c r="I520" s="23" t="str">
        <f>VLOOKUP(G520,'Fac Type Match'!A:B,2,FALSE)</f>
        <v>Post Offices</v>
      </c>
      <c r="T520" s="19"/>
      <c r="V520" s="19"/>
    </row>
    <row r="521" spans="1:22" x14ac:dyDescent="0.3">
      <c r="A521" s="22" t="s">
        <v>407</v>
      </c>
      <c r="B521" s="22" t="s">
        <v>15</v>
      </c>
      <c r="C521" s="22" t="s">
        <v>412</v>
      </c>
      <c r="D521" s="22" t="s">
        <v>415</v>
      </c>
      <c r="E521" s="22">
        <v>368040</v>
      </c>
      <c r="F521" s="22">
        <v>1385401</v>
      </c>
      <c r="G521" s="22" t="s">
        <v>26</v>
      </c>
      <c r="H521" s="23">
        <v>42297</v>
      </c>
      <c r="I521" s="23" t="str">
        <f>VLOOKUP(G521,'Fac Type Match'!A:B,2,FALSE)</f>
        <v>Post Offices</v>
      </c>
      <c r="T521" s="19"/>
      <c r="V521" s="19"/>
    </row>
    <row r="522" spans="1:22" x14ac:dyDescent="0.3">
      <c r="A522" s="22" t="s">
        <v>395</v>
      </c>
      <c r="B522" s="22" t="s">
        <v>15</v>
      </c>
      <c r="C522" s="22" t="s">
        <v>33</v>
      </c>
      <c r="D522" s="22" t="s">
        <v>32</v>
      </c>
      <c r="E522" s="22">
        <v>278541</v>
      </c>
      <c r="F522" s="22">
        <v>1385461</v>
      </c>
      <c r="G522" s="22" t="s">
        <v>26</v>
      </c>
      <c r="H522" s="23">
        <v>41852</v>
      </c>
      <c r="I522" s="23" t="str">
        <f>VLOOKUP(G522,'Fac Type Match'!A:B,2,FALSE)</f>
        <v>Post Offices</v>
      </c>
      <c r="T522" s="19"/>
      <c r="V522" s="19"/>
    </row>
    <row r="523" spans="1:22" x14ac:dyDescent="0.3">
      <c r="A523" s="22" t="s">
        <v>661</v>
      </c>
      <c r="B523" s="22" t="s">
        <v>15</v>
      </c>
      <c r="C523" s="22" t="s">
        <v>684</v>
      </c>
      <c r="D523" s="22" t="s">
        <v>698</v>
      </c>
      <c r="E523" s="22">
        <v>487978</v>
      </c>
      <c r="F523" s="22">
        <v>1385488</v>
      </c>
      <c r="G523" s="22" t="s">
        <v>41</v>
      </c>
      <c r="H523" s="23">
        <v>41187</v>
      </c>
      <c r="I523" s="23" t="str">
        <f>VLOOKUP(G523,'Fac Type Match'!A:B,2,FALSE)</f>
        <v>Stations/Branches</v>
      </c>
      <c r="T523" s="19"/>
      <c r="V523" s="19"/>
    </row>
    <row r="524" spans="1:22" x14ac:dyDescent="0.3">
      <c r="A524" s="22" t="s">
        <v>295</v>
      </c>
      <c r="B524" s="22" t="s">
        <v>15</v>
      </c>
      <c r="C524" s="22" t="s">
        <v>296</v>
      </c>
      <c r="D524" s="22" t="s">
        <v>32</v>
      </c>
      <c r="E524" s="22">
        <v>210633</v>
      </c>
      <c r="F524" s="22">
        <v>1385507</v>
      </c>
      <c r="G524" s="22" t="s">
        <v>22</v>
      </c>
      <c r="H524" s="23">
        <v>40786</v>
      </c>
      <c r="I524" s="23" t="str">
        <f>VLOOKUP(G524,'Fac Type Match'!A:B,2,FALSE)</f>
        <v>Stations/Branches</v>
      </c>
      <c r="T524" s="19"/>
      <c r="V524" s="19"/>
    </row>
    <row r="525" spans="1:22" x14ac:dyDescent="0.3">
      <c r="A525" s="22" t="s">
        <v>23</v>
      </c>
      <c r="B525" s="22" t="s">
        <v>15</v>
      </c>
      <c r="C525" s="22" t="s">
        <v>24</v>
      </c>
      <c r="D525" s="22" t="s">
        <v>32</v>
      </c>
      <c r="E525" s="22">
        <v>18250</v>
      </c>
      <c r="F525" s="22">
        <v>1385511</v>
      </c>
      <c r="G525" s="22" t="s">
        <v>22</v>
      </c>
      <c r="H525" s="23">
        <v>41404</v>
      </c>
      <c r="I525" s="23" t="str">
        <f>VLOOKUP(G525,'Fac Type Match'!A:B,2,FALSE)</f>
        <v>Stations/Branches</v>
      </c>
      <c r="T525" s="19"/>
      <c r="V525" s="19"/>
    </row>
    <row r="526" spans="1:22" x14ac:dyDescent="0.3">
      <c r="A526" s="22" t="s">
        <v>417</v>
      </c>
      <c r="B526" s="22" t="s">
        <v>835</v>
      </c>
      <c r="C526" s="22" t="s">
        <v>341</v>
      </c>
      <c r="D526" s="22" t="s">
        <v>439</v>
      </c>
      <c r="E526" s="22">
        <v>378800</v>
      </c>
      <c r="F526" s="22">
        <v>1385520</v>
      </c>
      <c r="G526" s="22" t="s">
        <v>26</v>
      </c>
      <c r="H526" s="23">
        <v>40865</v>
      </c>
      <c r="I526" s="23" t="str">
        <f>VLOOKUP(G526,'Fac Type Match'!A:B,2,FALSE)</f>
        <v>Post Offices</v>
      </c>
      <c r="T526" s="19"/>
      <c r="U526" s="19"/>
    </row>
    <row r="527" spans="1:22" x14ac:dyDescent="0.3">
      <c r="A527" s="22" t="s">
        <v>577</v>
      </c>
      <c r="B527" s="22" t="s">
        <v>833</v>
      </c>
      <c r="C527" s="22" t="s">
        <v>602</v>
      </c>
      <c r="D527" s="22" t="s">
        <v>624</v>
      </c>
      <c r="E527" s="22">
        <v>418720</v>
      </c>
      <c r="F527" s="22">
        <v>1385641</v>
      </c>
      <c r="G527" s="22" t="s">
        <v>26</v>
      </c>
      <c r="H527" s="23">
        <v>41627</v>
      </c>
      <c r="I527" s="23" t="str">
        <f>VLOOKUP(G527,'Fac Type Match'!A:B,2,FALSE)</f>
        <v>Post Offices</v>
      </c>
      <c r="T527" s="19"/>
      <c r="U527" s="19"/>
    </row>
    <row r="528" spans="1:22" x14ac:dyDescent="0.3">
      <c r="A528" s="22" t="s">
        <v>775</v>
      </c>
      <c r="B528" s="22" t="s">
        <v>835</v>
      </c>
      <c r="C528" s="22" t="s">
        <v>94</v>
      </c>
      <c r="D528" s="22" t="s">
        <v>780</v>
      </c>
      <c r="E528" s="22">
        <v>579348</v>
      </c>
      <c r="F528" s="22">
        <v>1385724</v>
      </c>
      <c r="G528" s="22" t="s">
        <v>26</v>
      </c>
      <c r="H528" s="23">
        <v>41927</v>
      </c>
      <c r="I528" s="23" t="str">
        <f>VLOOKUP(G528,'Fac Type Match'!A:B,2,FALSE)</f>
        <v>Post Offices</v>
      </c>
      <c r="T528" s="19"/>
    </row>
    <row r="529" spans="1:22" x14ac:dyDescent="0.3">
      <c r="A529" s="22" t="s">
        <v>407</v>
      </c>
      <c r="B529" s="22" t="s">
        <v>15</v>
      </c>
      <c r="C529" s="22" t="s">
        <v>412</v>
      </c>
      <c r="D529" s="22" t="s">
        <v>416</v>
      </c>
      <c r="E529" s="22">
        <v>368112</v>
      </c>
      <c r="F529" s="22">
        <v>1385747</v>
      </c>
      <c r="G529" s="22" t="s">
        <v>26</v>
      </c>
      <c r="H529" s="23">
        <v>40784</v>
      </c>
      <c r="I529" s="23" t="str">
        <f>VLOOKUP(G529,'Fac Type Match'!A:B,2,FALSE)</f>
        <v>Post Offices</v>
      </c>
      <c r="T529" s="19"/>
      <c r="V529" s="19"/>
    </row>
    <row r="530" spans="1:22" x14ac:dyDescent="0.3">
      <c r="A530" s="22" t="s">
        <v>144</v>
      </c>
      <c r="B530" s="22" t="s">
        <v>834</v>
      </c>
      <c r="C530" s="22" t="s">
        <v>148</v>
      </c>
      <c r="D530" s="22" t="s">
        <v>167</v>
      </c>
      <c r="E530" s="22">
        <v>189144</v>
      </c>
      <c r="F530" s="22">
        <v>1385766</v>
      </c>
      <c r="G530" s="22" t="s">
        <v>26</v>
      </c>
      <c r="H530" s="23">
        <v>40643</v>
      </c>
      <c r="I530" s="23" t="str">
        <f>VLOOKUP(G530,'Fac Type Match'!A:B,2,FALSE)</f>
        <v>Post Offices</v>
      </c>
      <c r="T530" s="19"/>
    </row>
    <row r="531" spans="1:22" x14ac:dyDescent="0.3">
      <c r="A531" s="22" t="s">
        <v>230</v>
      </c>
      <c r="B531" s="22" t="s">
        <v>835</v>
      </c>
      <c r="C531" s="22" t="s">
        <v>145</v>
      </c>
      <c r="D531" s="22" t="s">
        <v>248</v>
      </c>
      <c r="E531" s="22">
        <v>199163</v>
      </c>
      <c r="F531" s="22">
        <v>1385842</v>
      </c>
      <c r="G531" s="22" t="s">
        <v>26</v>
      </c>
      <c r="H531" s="23">
        <v>40780</v>
      </c>
      <c r="I531" s="23" t="str">
        <f>VLOOKUP(G531,'Fac Type Match'!A:B,2,FALSE)</f>
        <v>Post Offices</v>
      </c>
      <c r="T531" s="19"/>
    </row>
    <row r="532" spans="1:22" x14ac:dyDescent="0.3">
      <c r="A532" s="22" t="s">
        <v>558</v>
      </c>
      <c r="B532" s="22" t="s">
        <v>15</v>
      </c>
      <c r="C532" s="22" t="s">
        <v>559</v>
      </c>
      <c r="D532" s="22" t="s">
        <v>570</v>
      </c>
      <c r="E532" s="22">
        <v>398635</v>
      </c>
      <c r="F532" s="22">
        <v>1386020</v>
      </c>
      <c r="G532" s="22" t="s">
        <v>26</v>
      </c>
      <c r="H532" s="23">
        <v>41419</v>
      </c>
      <c r="I532" s="23" t="str">
        <f>VLOOKUP(G532,'Fac Type Match'!A:B,2,FALSE)</f>
        <v>Post Offices</v>
      </c>
      <c r="T532" s="19"/>
      <c r="U532" s="19"/>
    </row>
    <row r="533" spans="1:22" x14ac:dyDescent="0.3">
      <c r="A533" s="22" t="s">
        <v>45</v>
      </c>
      <c r="B533" s="22" t="s">
        <v>835</v>
      </c>
      <c r="C533" s="22" t="s">
        <v>89</v>
      </c>
      <c r="D533" s="22" t="s">
        <v>92</v>
      </c>
      <c r="E533" s="22">
        <v>51512</v>
      </c>
      <c r="F533" s="22">
        <v>1386023</v>
      </c>
      <c r="G533" s="22" t="s">
        <v>26</v>
      </c>
      <c r="H533" s="23">
        <v>40074</v>
      </c>
      <c r="I533" s="23" t="str">
        <f>VLOOKUP(G533,'Fac Type Match'!A:B,2,FALSE)</f>
        <v>Post Offices</v>
      </c>
      <c r="T533" s="19"/>
      <c r="V533" s="19"/>
    </row>
    <row r="534" spans="1:22" x14ac:dyDescent="0.3">
      <c r="A534" s="22" t="s">
        <v>230</v>
      </c>
      <c r="B534" s="22" t="s">
        <v>835</v>
      </c>
      <c r="C534" s="22" t="s">
        <v>145</v>
      </c>
      <c r="D534" s="22" t="s">
        <v>249</v>
      </c>
      <c r="E534" s="22">
        <v>199251</v>
      </c>
      <c r="F534" s="22">
        <v>1386042</v>
      </c>
      <c r="G534" s="22" t="s">
        <v>26</v>
      </c>
      <c r="H534" s="23">
        <v>42608</v>
      </c>
      <c r="I534" s="23" t="str">
        <f>VLOOKUP(G534,'Fac Type Match'!A:B,2,FALSE)</f>
        <v>Post Offices</v>
      </c>
      <c r="T534" s="19"/>
      <c r="U534" s="19"/>
    </row>
    <row r="535" spans="1:22" x14ac:dyDescent="0.3">
      <c r="A535" s="22" t="s">
        <v>577</v>
      </c>
      <c r="B535" s="22" t="s">
        <v>833</v>
      </c>
      <c r="C535" s="22" t="s">
        <v>602</v>
      </c>
      <c r="D535" s="22" t="s">
        <v>626</v>
      </c>
      <c r="E535" s="22">
        <v>418812</v>
      </c>
      <c r="F535" s="22">
        <v>1386087</v>
      </c>
      <c r="G535" s="22" t="s">
        <v>26</v>
      </c>
      <c r="H535" s="23">
        <v>40823</v>
      </c>
      <c r="I535" s="23" t="str">
        <f>VLOOKUP(G535,'Fac Type Match'!A:B,2,FALSE)</f>
        <v>Post Offices</v>
      </c>
      <c r="T535" s="19"/>
      <c r="V535" s="19"/>
    </row>
    <row r="536" spans="1:22" x14ac:dyDescent="0.3">
      <c r="A536" s="22" t="s">
        <v>354</v>
      </c>
      <c r="B536" s="22" t="s">
        <v>834</v>
      </c>
      <c r="C536" s="22" t="s">
        <v>250</v>
      </c>
      <c r="D536" s="22" t="s">
        <v>389</v>
      </c>
      <c r="E536" s="22">
        <v>288184</v>
      </c>
      <c r="F536" s="22">
        <v>1386090</v>
      </c>
      <c r="G536" s="22" t="s">
        <v>26</v>
      </c>
      <c r="H536" s="23">
        <v>39150</v>
      </c>
      <c r="I536" s="23" t="str">
        <f>VLOOKUP(G536,'Fac Type Match'!A:B,2,FALSE)</f>
        <v>Post Offices</v>
      </c>
      <c r="T536" s="19"/>
      <c r="V536" s="19"/>
    </row>
    <row r="537" spans="1:22" x14ac:dyDescent="0.3">
      <c r="A537" s="22" t="s">
        <v>172</v>
      </c>
      <c r="B537" s="22" t="s">
        <v>834</v>
      </c>
      <c r="C537" s="22" t="s">
        <v>178</v>
      </c>
      <c r="D537" s="22" t="s">
        <v>196</v>
      </c>
      <c r="E537" s="22">
        <v>168118</v>
      </c>
      <c r="F537" s="22">
        <v>1386143</v>
      </c>
      <c r="G537" s="22" t="s">
        <v>26</v>
      </c>
      <c r="H537" s="23">
        <v>42066</v>
      </c>
      <c r="I537" s="23" t="str">
        <f>VLOOKUP(G537,'Fac Type Match'!A:B,2,FALSE)</f>
        <v>Post Offices</v>
      </c>
      <c r="T537" s="19"/>
      <c r="V537" s="19"/>
    </row>
    <row r="538" spans="1:22" x14ac:dyDescent="0.3">
      <c r="A538" s="22" t="s">
        <v>105</v>
      </c>
      <c r="B538" s="22" t="s">
        <v>833</v>
      </c>
      <c r="C538" s="22" t="s">
        <v>106</v>
      </c>
      <c r="D538" s="22" t="s">
        <v>110</v>
      </c>
      <c r="E538" s="22">
        <v>104949</v>
      </c>
      <c r="F538" s="22">
        <v>1386324</v>
      </c>
      <c r="G538" s="22" t="s">
        <v>41</v>
      </c>
      <c r="H538" s="23">
        <v>40786</v>
      </c>
      <c r="I538" s="23" t="str">
        <f>VLOOKUP(G538,'Fac Type Match'!A:B,2,FALSE)</f>
        <v>Stations/Branches</v>
      </c>
      <c r="T538" s="19"/>
      <c r="V538" s="19"/>
    </row>
    <row r="539" spans="1:22" x14ac:dyDescent="0.3">
      <c r="A539" s="22" t="s">
        <v>254</v>
      </c>
      <c r="B539" s="22" t="s">
        <v>834</v>
      </c>
      <c r="C539" s="22" t="s">
        <v>201</v>
      </c>
      <c r="D539" s="22" t="s">
        <v>283</v>
      </c>
      <c r="E539" s="22">
        <v>208104</v>
      </c>
      <c r="F539" s="22">
        <v>1386377</v>
      </c>
      <c r="G539" s="22" t="s">
        <v>26</v>
      </c>
      <c r="H539" s="23">
        <v>41213</v>
      </c>
      <c r="I539" s="23" t="str">
        <f>VLOOKUP(G539,'Fac Type Match'!A:B,2,FALSE)</f>
        <v>Post Offices</v>
      </c>
      <c r="T539" s="19"/>
      <c r="V539" s="19"/>
    </row>
    <row r="540" spans="1:22" x14ac:dyDescent="0.3">
      <c r="A540" s="22" t="s">
        <v>35</v>
      </c>
      <c r="B540" s="22" t="s">
        <v>835</v>
      </c>
      <c r="C540" s="22" t="s">
        <v>36</v>
      </c>
      <c r="D540" s="22" t="s">
        <v>44</v>
      </c>
      <c r="E540" s="7">
        <v>30740</v>
      </c>
      <c r="F540" s="7">
        <v>1386421</v>
      </c>
      <c r="G540" s="7" t="s">
        <v>22</v>
      </c>
      <c r="H540" s="14">
        <v>40470</v>
      </c>
      <c r="I540" s="14" t="str">
        <f>VLOOKUP(G540,'Fac Type Match'!A:B,2,FALSE)</f>
        <v>Stations/Branches</v>
      </c>
      <c r="T540" s="19"/>
      <c r="V540" s="19"/>
    </row>
    <row r="541" spans="1:22" x14ac:dyDescent="0.3">
      <c r="A541" s="22" t="s">
        <v>417</v>
      </c>
      <c r="B541" s="22" t="s">
        <v>835</v>
      </c>
      <c r="C541" s="22" t="s">
        <v>341</v>
      </c>
      <c r="D541" s="22" t="s">
        <v>440</v>
      </c>
      <c r="E541" s="22">
        <v>379056</v>
      </c>
      <c r="F541" s="22">
        <v>1386471</v>
      </c>
      <c r="G541" s="22" t="s">
        <v>26</v>
      </c>
      <c r="H541" s="23">
        <v>40801</v>
      </c>
      <c r="I541" s="23" t="str">
        <f>VLOOKUP(G541,'Fac Type Match'!A:B,2,FALSE)</f>
        <v>Post Offices</v>
      </c>
      <c r="T541" s="19"/>
      <c r="V541" s="19"/>
    </row>
    <row r="542" spans="1:22" x14ac:dyDescent="0.3">
      <c r="A542" s="22" t="s">
        <v>725</v>
      </c>
      <c r="B542" s="22" t="s">
        <v>835</v>
      </c>
      <c r="C542" s="22" t="s">
        <v>727</v>
      </c>
      <c r="D542" s="22" t="s">
        <v>732</v>
      </c>
      <c r="E542" s="22">
        <v>549044</v>
      </c>
      <c r="F542" s="22">
        <v>1386556</v>
      </c>
      <c r="G542" s="22" t="s">
        <v>26</v>
      </c>
      <c r="H542" s="23">
        <v>40270</v>
      </c>
      <c r="I542" s="23" t="str">
        <f>VLOOKUP(G542,'Fac Type Match'!A:B,2,FALSE)</f>
        <v>Post Offices</v>
      </c>
      <c r="T542" s="19"/>
    </row>
    <row r="543" spans="1:22" x14ac:dyDescent="0.3">
      <c r="A543" s="22" t="s">
        <v>519</v>
      </c>
      <c r="B543" s="22" t="s">
        <v>834</v>
      </c>
      <c r="C543" s="22" t="s">
        <v>520</v>
      </c>
      <c r="D543" s="22" t="s">
        <v>477</v>
      </c>
      <c r="E543" s="22">
        <v>388722</v>
      </c>
      <c r="F543" s="22">
        <v>1386731</v>
      </c>
      <c r="G543" s="22" t="s">
        <v>26</v>
      </c>
      <c r="H543" s="23">
        <v>42583</v>
      </c>
      <c r="I543" s="23" t="str">
        <f>VLOOKUP(G543,'Fac Type Match'!A:B,2,FALSE)</f>
        <v>Post Offices</v>
      </c>
      <c r="T543" s="19"/>
      <c r="V543" s="19"/>
    </row>
    <row r="544" spans="1:22" x14ac:dyDescent="0.3">
      <c r="A544" s="22" t="s">
        <v>456</v>
      </c>
      <c r="B544" s="22" t="s">
        <v>833</v>
      </c>
      <c r="C544" s="22" t="s">
        <v>465</v>
      </c>
      <c r="D544" s="22" t="s">
        <v>477</v>
      </c>
      <c r="E544" s="22">
        <v>338815</v>
      </c>
      <c r="F544" s="22">
        <v>1386732</v>
      </c>
      <c r="G544" s="22" t="s">
        <v>26</v>
      </c>
      <c r="H544" s="23">
        <v>40783</v>
      </c>
      <c r="I544" s="23" t="str">
        <f>VLOOKUP(G544,'Fac Type Match'!A:B,2,FALSE)</f>
        <v>Post Offices</v>
      </c>
      <c r="T544" s="19"/>
      <c r="V544" s="19"/>
    </row>
    <row r="545" spans="1:22" x14ac:dyDescent="0.3">
      <c r="A545" s="22" t="s">
        <v>701</v>
      </c>
      <c r="B545" s="22" t="s">
        <v>833</v>
      </c>
      <c r="C545" s="22" t="s">
        <v>704</v>
      </c>
      <c r="D545" s="22" t="s">
        <v>711</v>
      </c>
      <c r="E545" s="22">
        <v>519588</v>
      </c>
      <c r="F545" s="22">
        <v>1386811</v>
      </c>
      <c r="G545" s="22" t="s">
        <v>26</v>
      </c>
      <c r="H545" s="23">
        <v>42606</v>
      </c>
      <c r="I545" s="23" t="str">
        <f>VLOOKUP(G545,'Fac Type Match'!A:B,2,FALSE)</f>
        <v>Post Offices</v>
      </c>
      <c r="T545" s="19"/>
      <c r="V545" s="19"/>
    </row>
    <row r="546" spans="1:22" x14ac:dyDescent="0.3">
      <c r="A546" s="22" t="s">
        <v>354</v>
      </c>
      <c r="B546" s="22" t="s">
        <v>834</v>
      </c>
      <c r="C546" s="22" t="s">
        <v>250</v>
      </c>
      <c r="D546" s="22" t="s">
        <v>390</v>
      </c>
      <c r="E546" s="22">
        <v>288370</v>
      </c>
      <c r="F546" s="22">
        <v>1386913</v>
      </c>
      <c r="G546" s="22" t="s">
        <v>26</v>
      </c>
      <c r="H546" s="23">
        <v>40686</v>
      </c>
      <c r="I546" s="23" t="str">
        <f>VLOOKUP(G546,'Fac Type Match'!A:B,2,FALSE)</f>
        <v>Post Offices</v>
      </c>
      <c r="T546" s="19"/>
      <c r="V546" s="19"/>
    </row>
    <row r="547" spans="1:22" x14ac:dyDescent="0.3">
      <c r="A547" s="22" t="s">
        <v>320</v>
      </c>
      <c r="B547" s="22" t="s">
        <v>833</v>
      </c>
      <c r="C547" s="22" t="s">
        <v>321</v>
      </c>
      <c r="D547" s="22" t="s">
        <v>322</v>
      </c>
      <c r="E547" s="22">
        <v>229315</v>
      </c>
      <c r="F547" s="22">
        <v>1386963</v>
      </c>
      <c r="G547" s="22" t="s">
        <v>26</v>
      </c>
      <c r="H547" s="23">
        <v>42188</v>
      </c>
      <c r="I547" s="23" t="str">
        <f>VLOOKUP(G547,'Fac Type Match'!A:B,2,FALSE)</f>
        <v>Post Offices</v>
      </c>
      <c r="T547" s="19"/>
      <c r="V547" s="19"/>
    </row>
    <row r="548" spans="1:22" x14ac:dyDescent="0.3">
      <c r="A548" s="22" t="s">
        <v>456</v>
      </c>
      <c r="B548" s="22" t="s">
        <v>833</v>
      </c>
      <c r="C548" s="22" t="s">
        <v>457</v>
      </c>
      <c r="D548" s="22" t="s">
        <v>464</v>
      </c>
      <c r="E548" s="22">
        <v>334590</v>
      </c>
      <c r="F548" s="22">
        <v>1387015</v>
      </c>
      <c r="G548" s="22" t="s">
        <v>41</v>
      </c>
      <c r="H548" s="23">
        <v>41879</v>
      </c>
      <c r="I548" s="23" t="str">
        <f>VLOOKUP(G548,'Fac Type Match'!A:B,2,FALSE)</f>
        <v>Stations/Branches</v>
      </c>
      <c r="T548" s="19"/>
      <c r="V548" s="19"/>
    </row>
    <row r="549" spans="1:22" x14ac:dyDescent="0.3">
      <c r="A549" s="22" t="s">
        <v>720</v>
      </c>
      <c r="B549" s="22" t="s">
        <v>833</v>
      </c>
      <c r="C549" s="22" t="s">
        <v>321</v>
      </c>
      <c r="D549" s="22" t="s">
        <v>724</v>
      </c>
      <c r="E549" s="22">
        <v>508960</v>
      </c>
      <c r="F549" s="22">
        <v>1387050</v>
      </c>
      <c r="G549" s="22" t="s">
        <v>26</v>
      </c>
      <c r="H549" s="23">
        <v>40783</v>
      </c>
      <c r="I549" s="23" t="str">
        <f>VLOOKUP(G549,'Fac Type Match'!A:B,2,FALSE)</f>
        <v>Post Offices</v>
      </c>
      <c r="T549" s="19"/>
      <c r="V549" s="19"/>
    </row>
    <row r="550" spans="1:22" x14ac:dyDescent="0.3">
      <c r="A550" s="22" t="s">
        <v>456</v>
      </c>
      <c r="B550" s="22" t="s">
        <v>833</v>
      </c>
      <c r="C550" s="22" t="s">
        <v>465</v>
      </c>
      <c r="D550" s="22" t="s">
        <v>478</v>
      </c>
      <c r="E550" s="22">
        <v>333947</v>
      </c>
      <c r="F550" s="22">
        <v>1387060</v>
      </c>
      <c r="G550" s="22" t="s">
        <v>22</v>
      </c>
      <c r="H550" s="23">
        <v>41487</v>
      </c>
      <c r="I550" s="23" t="str">
        <f>VLOOKUP(G550,'Fac Type Match'!A:B,2,FALSE)</f>
        <v>Stations/Branches</v>
      </c>
      <c r="T550" s="19"/>
      <c r="V550" s="19"/>
    </row>
    <row r="551" spans="1:22" x14ac:dyDescent="0.3">
      <c r="A551" s="22" t="s">
        <v>738</v>
      </c>
      <c r="B551" s="22" t="s">
        <v>833</v>
      </c>
      <c r="C551" s="22" t="s">
        <v>602</v>
      </c>
      <c r="D551" s="22" t="s">
        <v>774</v>
      </c>
      <c r="E551" s="22">
        <v>558550</v>
      </c>
      <c r="F551" s="22">
        <v>1387086</v>
      </c>
      <c r="G551" s="22" t="s">
        <v>26</v>
      </c>
      <c r="H551" s="23">
        <v>40837</v>
      </c>
      <c r="I551" s="23" t="str">
        <f>VLOOKUP(G551,'Fac Type Match'!A:B,2,FALSE)</f>
        <v>Post Offices</v>
      </c>
      <c r="T551" s="19"/>
      <c r="V551" s="19"/>
    </row>
    <row r="552" spans="1:22" x14ac:dyDescent="0.3">
      <c r="A552" s="22" t="s">
        <v>254</v>
      </c>
      <c r="B552" s="22" t="s">
        <v>834</v>
      </c>
      <c r="C552" s="22" t="s">
        <v>201</v>
      </c>
      <c r="D552" s="22" t="s">
        <v>284</v>
      </c>
      <c r="E552" s="22">
        <v>208244</v>
      </c>
      <c r="F552" s="22">
        <v>1387093</v>
      </c>
      <c r="G552" s="22" t="s">
        <v>26</v>
      </c>
      <c r="H552" s="23">
        <v>41404</v>
      </c>
      <c r="I552" s="23" t="str">
        <f>VLOOKUP(G552,'Fac Type Match'!A:B,2,FALSE)</f>
        <v>Post Offices</v>
      </c>
      <c r="T552" s="19"/>
      <c r="V552" s="19"/>
    </row>
    <row r="553" spans="1:22" x14ac:dyDescent="0.3">
      <c r="A553" s="22" t="s">
        <v>200</v>
      </c>
      <c r="B553" s="22" t="s">
        <v>834</v>
      </c>
      <c r="C553" s="22" t="s">
        <v>207</v>
      </c>
      <c r="D553" s="22" t="s">
        <v>229</v>
      </c>
      <c r="E553" s="22">
        <v>179339</v>
      </c>
      <c r="F553" s="22">
        <v>1387103</v>
      </c>
      <c r="G553" s="22" t="s">
        <v>26</v>
      </c>
      <c r="H553" s="23">
        <v>42426</v>
      </c>
      <c r="I553" s="23" t="str">
        <f>VLOOKUP(G553,'Fac Type Match'!A:B,2,FALSE)</f>
        <v>Post Offices</v>
      </c>
      <c r="T553" s="19"/>
      <c r="V553" s="19"/>
    </row>
    <row r="554" spans="1:22" x14ac:dyDescent="0.3">
      <c r="A554" s="22" t="s">
        <v>303</v>
      </c>
      <c r="B554" s="22" t="s">
        <v>833</v>
      </c>
      <c r="C554" s="22" t="s">
        <v>106</v>
      </c>
      <c r="D554" s="22" t="s">
        <v>319</v>
      </c>
      <c r="E554" s="22">
        <v>239540</v>
      </c>
      <c r="F554" s="22">
        <v>1387167</v>
      </c>
      <c r="G554" s="22" t="s">
        <v>26</v>
      </c>
      <c r="H554" s="23">
        <v>42579</v>
      </c>
      <c r="I554" s="23" t="str">
        <f>VLOOKUP(G554,'Fac Type Match'!A:B,2,FALSE)</f>
        <v>Post Offices</v>
      </c>
      <c r="T554" s="19"/>
    </row>
    <row r="555" spans="1:22" x14ac:dyDescent="0.3">
      <c r="A555" s="22" t="s">
        <v>519</v>
      </c>
      <c r="B555" s="22" t="s">
        <v>834</v>
      </c>
      <c r="C555" s="22" t="s">
        <v>520</v>
      </c>
      <c r="D555" s="22" t="s">
        <v>538</v>
      </c>
      <c r="E555" s="22">
        <v>388638</v>
      </c>
      <c r="F555" s="22">
        <v>1387234</v>
      </c>
      <c r="G555" s="22" t="s">
        <v>41</v>
      </c>
      <c r="H555" s="23">
        <v>41335</v>
      </c>
      <c r="I555" s="23" t="str">
        <f>VLOOKUP(G555,'Fac Type Match'!A:B,2,FALSE)</f>
        <v>Stations/Branches</v>
      </c>
      <c r="T555" s="19"/>
      <c r="U555" s="19"/>
    </row>
    <row r="556" spans="1:22" x14ac:dyDescent="0.3">
      <c r="A556" s="22" t="s">
        <v>45</v>
      </c>
      <c r="B556" s="22" t="s">
        <v>835</v>
      </c>
      <c r="C556" s="22" t="s">
        <v>51</v>
      </c>
      <c r="D556" s="22" t="s">
        <v>67</v>
      </c>
      <c r="E556" s="22">
        <v>54550</v>
      </c>
      <c r="F556" s="22">
        <v>1387378</v>
      </c>
      <c r="G556" s="22" t="s">
        <v>54</v>
      </c>
      <c r="H556" s="23">
        <v>42004</v>
      </c>
      <c r="I556" s="23" t="str">
        <f>VLOOKUP(G556,'Fac Type Match'!A:B,2,FALSE)</f>
        <v>Stations/Branches</v>
      </c>
      <c r="T556" s="19"/>
      <c r="V556" s="19"/>
    </row>
    <row r="557" spans="1:22" x14ac:dyDescent="0.3">
      <c r="A557" s="22" t="s">
        <v>456</v>
      </c>
      <c r="B557" s="22" t="s">
        <v>833</v>
      </c>
      <c r="C557" s="22" t="s">
        <v>465</v>
      </c>
      <c r="D557" s="22" t="s">
        <v>479</v>
      </c>
      <c r="E557" s="22">
        <v>339045</v>
      </c>
      <c r="F557" s="22">
        <v>1387471</v>
      </c>
      <c r="G557" s="22" t="s">
        <v>26</v>
      </c>
      <c r="H557" s="23">
        <v>40783</v>
      </c>
      <c r="I557" s="23" t="str">
        <f>VLOOKUP(G557,'Fac Type Match'!A:B,2,FALSE)</f>
        <v>Post Offices</v>
      </c>
      <c r="T557" s="19"/>
      <c r="V557" s="19"/>
    </row>
    <row r="558" spans="1:22" x14ac:dyDescent="0.3">
      <c r="A558" s="22" t="s">
        <v>519</v>
      </c>
      <c r="B558" s="22" t="s">
        <v>834</v>
      </c>
      <c r="C558" s="22" t="s">
        <v>285</v>
      </c>
      <c r="D558" s="22" t="s">
        <v>556</v>
      </c>
      <c r="E558" s="22">
        <v>388967</v>
      </c>
      <c r="F558" s="22">
        <v>1387472</v>
      </c>
      <c r="G558" s="22" t="s">
        <v>26</v>
      </c>
      <c r="H558" s="23">
        <v>42272</v>
      </c>
      <c r="I558" s="23" t="str">
        <f>VLOOKUP(G558,'Fac Type Match'!A:B,2,FALSE)</f>
        <v>Post Offices</v>
      </c>
      <c r="T558" s="19"/>
      <c r="V558" s="19"/>
    </row>
    <row r="559" spans="1:22" x14ac:dyDescent="0.3">
      <c r="A559" s="22" t="s">
        <v>661</v>
      </c>
      <c r="B559" s="22" t="s">
        <v>15</v>
      </c>
      <c r="C559" s="22" t="s">
        <v>684</v>
      </c>
      <c r="D559" s="22" t="s">
        <v>699</v>
      </c>
      <c r="E559" s="22">
        <v>489705</v>
      </c>
      <c r="F559" s="22">
        <v>1387623</v>
      </c>
      <c r="G559" s="22" t="s">
        <v>26</v>
      </c>
      <c r="H559" s="23">
        <v>41551</v>
      </c>
      <c r="I559" s="23" t="str">
        <f>VLOOKUP(G559,'Fac Type Match'!A:B,2,FALSE)</f>
        <v>Post Offices</v>
      </c>
      <c r="T559" s="19"/>
    </row>
    <row r="560" spans="1:22" x14ac:dyDescent="0.3">
      <c r="A560" s="22" t="s">
        <v>577</v>
      </c>
      <c r="B560" s="22" t="s">
        <v>833</v>
      </c>
      <c r="C560" s="22" t="s">
        <v>602</v>
      </c>
      <c r="D560" s="22" t="s">
        <v>628</v>
      </c>
      <c r="E560" s="22">
        <v>419228</v>
      </c>
      <c r="F560" s="22">
        <v>1387645</v>
      </c>
      <c r="G560" s="22" t="s">
        <v>26</v>
      </c>
      <c r="H560" s="23">
        <v>41944</v>
      </c>
      <c r="I560" s="23" t="str">
        <f>VLOOKUP(G560,'Fac Type Match'!A:B,2,FALSE)</f>
        <v>Post Offices</v>
      </c>
      <c r="T560" s="19"/>
      <c r="U560" s="19"/>
    </row>
    <row r="561" spans="1:22" x14ac:dyDescent="0.3">
      <c r="A561" s="22" t="s">
        <v>354</v>
      </c>
      <c r="B561" s="22" t="s">
        <v>834</v>
      </c>
      <c r="C561" s="22" t="s">
        <v>178</v>
      </c>
      <c r="D561" s="22" t="s">
        <v>364</v>
      </c>
      <c r="E561" s="22">
        <v>288514</v>
      </c>
      <c r="F561" s="22">
        <v>1387771</v>
      </c>
      <c r="G561" s="22" t="s">
        <v>26</v>
      </c>
      <c r="H561" s="23">
        <v>41213</v>
      </c>
      <c r="I561" s="23" t="str">
        <f>VLOOKUP(G561,'Fac Type Match'!A:B,2,FALSE)</f>
        <v>Post Offices</v>
      </c>
      <c r="T561" s="19"/>
      <c r="V561" s="19"/>
    </row>
    <row r="562" spans="1:22" x14ac:dyDescent="0.3">
      <c r="A562" s="22" t="s">
        <v>661</v>
      </c>
      <c r="B562" s="22" t="s">
        <v>15</v>
      </c>
      <c r="C562" s="22" t="s">
        <v>684</v>
      </c>
      <c r="D562" s="22" t="s">
        <v>700</v>
      </c>
      <c r="E562" s="22">
        <v>489745</v>
      </c>
      <c r="F562" s="22">
        <v>1387806</v>
      </c>
      <c r="G562" s="22" t="s">
        <v>26</v>
      </c>
      <c r="H562" s="23">
        <v>41117</v>
      </c>
      <c r="I562" s="23" t="str">
        <f>VLOOKUP(G562,'Fac Type Match'!A:B,2,FALSE)</f>
        <v>Post Offices</v>
      </c>
      <c r="T562" s="19"/>
      <c r="V562" s="19"/>
    </row>
    <row r="563" spans="1:22" x14ac:dyDescent="0.3">
      <c r="A563" s="22" t="s">
        <v>298</v>
      </c>
      <c r="B563" s="22" t="s">
        <v>833</v>
      </c>
      <c r="C563" s="22" t="s">
        <v>300</v>
      </c>
      <c r="D563" s="22" t="s">
        <v>302</v>
      </c>
      <c r="E563" s="22">
        <v>249537</v>
      </c>
      <c r="F563" s="22">
        <v>1387902</v>
      </c>
      <c r="G563" s="22" t="s">
        <v>26</v>
      </c>
      <c r="H563" s="23">
        <v>41173</v>
      </c>
      <c r="I563" s="23" t="str">
        <f>VLOOKUP(G563,'Fac Type Match'!A:B,2,FALSE)</f>
        <v>Post Offices</v>
      </c>
      <c r="T563" s="19"/>
      <c r="V563" s="19"/>
    </row>
    <row r="564" spans="1:22" x14ac:dyDescent="0.3">
      <c r="A564" s="22" t="s">
        <v>298</v>
      </c>
      <c r="B564" s="22" t="s">
        <v>833</v>
      </c>
      <c r="C564" s="22" t="s">
        <v>100</v>
      </c>
      <c r="D564" s="22" t="s">
        <v>299</v>
      </c>
      <c r="E564" s="22">
        <v>249571</v>
      </c>
      <c r="F564" s="22">
        <v>1387949</v>
      </c>
      <c r="G564" s="22" t="s">
        <v>26</v>
      </c>
      <c r="H564" s="23">
        <v>41273</v>
      </c>
      <c r="I564" s="23" t="str">
        <f>VLOOKUP(G564,'Fac Type Match'!A:B,2,FALSE)</f>
        <v>Post Offices</v>
      </c>
      <c r="T564" s="19"/>
      <c r="V564" s="19"/>
    </row>
    <row r="565" spans="1:22" x14ac:dyDescent="0.3">
      <c r="A565" s="22" t="s">
        <v>738</v>
      </c>
      <c r="B565" s="22" t="s">
        <v>833</v>
      </c>
      <c r="C565" s="22" t="s">
        <v>712</v>
      </c>
      <c r="D565" s="22" t="s">
        <v>660</v>
      </c>
      <c r="E565" s="22">
        <v>558838</v>
      </c>
      <c r="F565" s="22">
        <v>1388019</v>
      </c>
      <c r="G565" s="22" t="s">
        <v>26</v>
      </c>
      <c r="H565" s="23">
        <v>41649</v>
      </c>
      <c r="I565" s="23" t="str">
        <f>VLOOKUP(G565,'Fac Type Match'!A:B,2,FALSE)</f>
        <v>Post Offices</v>
      </c>
      <c r="T565" s="19"/>
      <c r="V565" s="19"/>
    </row>
    <row r="566" spans="1:22" x14ac:dyDescent="0.3">
      <c r="A566" s="22" t="s">
        <v>354</v>
      </c>
      <c r="B566" s="22" t="s">
        <v>834</v>
      </c>
      <c r="C566" s="22" t="s">
        <v>250</v>
      </c>
      <c r="D566" s="22" t="s">
        <v>391</v>
      </c>
      <c r="E566" s="22">
        <v>288598</v>
      </c>
      <c r="F566" s="22">
        <v>1388116</v>
      </c>
      <c r="G566" s="22" t="s">
        <v>26</v>
      </c>
      <c r="H566" s="23">
        <v>40672</v>
      </c>
      <c r="I566" s="23" t="str">
        <f>VLOOKUP(G566,'Fac Type Match'!A:B,2,FALSE)</f>
        <v>Post Offices</v>
      </c>
      <c r="T566" s="19"/>
      <c r="U566" s="19"/>
    </row>
    <row r="567" spans="1:22" x14ac:dyDescent="0.3">
      <c r="A567" s="22" t="s">
        <v>519</v>
      </c>
      <c r="B567" s="22" t="s">
        <v>834</v>
      </c>
      <c r="C567" s="22" t="s">
        <v>520</v>
      </c>
      <c r="D567" s="22" t="s">
        <v>539</v>
      </c>
      <c r="E567" s="22">
        <v>389142</v>
      </c>
      <c r="F567" s="22">
        <v>1388121</v>
      </c>
      <c r="G567" s="22" t="s">
        <v>26</v>
      </c>
      <c r="H567" s="23">
        <v>41055</v>
      </c>
      <c r="I567" s="23" t="str">
        <f>VLOOKUP(G567,'Fac Type Match'!A:B,2,FALSE)</f>
        <v>Post Offices</v>
      </c>
      <c r="T567" s="19"/>
    </row>
    <row r="568" spans="1:22" x14ac:dyDescent="0.3">
      <c r="A568" s="22" t="s">
        <v>354</v>
      </c>
      <c r="B568" s="22" t="s">
        <v>834</v>
      </c>
      <c r="C568" s="22" t="s">
        <v>250</v>
      </c>
      <c r="D568" s="22" t="s">
        <v>392</v>
      </c>
      <c r="E568" s="22">
        <v>288622</v>
      </c>
      <c r="F568" s="22">
        <v>1388307</v>
      </c>
      <c r="G568" s="22" t="s">
        <v>26</v>
      </c>
      <c r="H568" s="23">
        <v>41725</v>
      </c>
      <c r="I568" s="23" t="str">
        <f>VLOOKUP(G568,'Fac Type Match'!A:B,2,FALSE)</f>
        <v>Post Offices</v>
      </c>
      <c r="T568" s="19"/>
      <c r="V568" s="19"/>
    </row>
    <row r="569" spans="1:22" x14ac:dyDescent="0.3">
      <c r="A569" s="7" t="s">
        <v>775</v>
      </c>
      <c r="B569" s="22" t="s">
        <v>835</v>
      </c>
      <c r="C569" s="7" t="s">
        <v>94</v>
      </c>
      <c r="D569" s="7" t="s">
        <v>781</v>
      </c>
      <c r="E569" s="22">
        <v>579880</v>
      </c>
      <c r="F569" s="22">
        <v>1388365</v>
      </c>
      <c r="G569" s="22" t="s">
        <v>26</v>
      </c>
      <c r="H569" s="23">
        <v>42182</v>
      </c>
      <c r="I569" s="23" t="str">
        <f>VLOOKUP(G569,'Fac Type Match'!A:B,2,FALSE)</f>
        <v>Post Offices</v>
      </c>
      <c r="T569" s="19"/>
      <c r="U569" s="19"/>
    </row>
    <row r="570" spans="1:22" x14ac:dyDescent="0.3">
      <c r="A570" s="22" t="s">
        <v>354</v>
      </c>
      <c r="B570" s="22" t="s">
        <v>834</v>
      </c>
      <c r="C570" s="22" t="s">
        <v>250</v>
      </c>
      <c r="D570" s="22" t="s">
        <v>393</v>
      </c>
      <c r="E570" s="22">
        <v>287132</v>
      </c>
      <c r="F570" s="22">
        <v>1388369</v>
      </c>
      <c r="G570" s="22" t="s">
        <v>41</v>
      </c>
      <c r="H570" s="23">
        <v>41500</v>
      </c>
      <c r="I570" s="23" t="str">
        <f>VLOOKUP(G570,'Fac Type Match'!A:B,2,FALSE)</f>
        <v>Stations/Branches</v>
      </c>
      <c r="T570" s="19"/>
      <c r="V570" s="19"/>
    </row>
    <row r="571" spans="1:22" x14ac:dyDescent="0.3">
      <c r="A571" s="22" t="s">
        <v>640</v>
      </c>
      <c r="B571" s="22" t="s">
        <v>835</v>
      </c>
      <c r="C571" s="22" t="s">
        <v>341</v>
      </c>
      <c r="D571" s="22" t="s">
        <v>645</v>
      </c>
      <c r="E571" s="22">
        <v>469792</v>
      </c>
      <c r="F571" s="22">
        <v>1388425</v>
      </c>
      <c r="G571" s="22" t="s">
        <v>26</v>
      </c>
      <c r="H571" s="23">
        <v>40689</v>
      </c>
      <c r="I571" s="23" t="str">
        <f>VLOOKUP(G571,'Fac Type Match'!A:B,2,FALSE)</f>
        <v>Post Offices</v>
      </c>
      <c r="T571" s="19"/>
      <c r="V571" s="19"/>
    </row>
    <row r="572" spans="1:22" x14ac:dyDescent="0.3">
      <c r="A572" s="22" t="s">
        <v>99</v>
      </c>
      <c r="B572" s="22" t="s">
        <v>833</v>
      </c>
      <c r="C572" s="22" t="s">
        <v>100</v>
      </c>
      <c r="D572" s="22" t="s">
        <v>104</v>
      </c>
      <c r="E572" s="22">
        <v>89758</v>
      </c>
      <c r="F572" s="22">
        <v>1388434</v>
      </c>
      <c r="G572" s="22" t="s">
        <v>26</v>
      </c>
      <c r="H572" s="23">
        <v>40945</v>
      </c>
      <c r="I572" s="23" t="str">
        <f>VLOOKUP(G572,'Fac Type Match'!A:B,2,FALSE)</f>
        <v>Post Offices</v>
      </c>
      <c r="T572" s="19"/>
    </row>
    <row r="573" spans="1:22" x14ac:dyDescent="0.3">
      <c r="A573" s="22" t="s">
        <v>738</v>
      </c>
      <c r="B573" s="22" t="s">
        <v>833</v>
      </c>
      <c r="C573" s="22" t="s">
        <v>712</v>
      </c>
      <c r="D573" s="22" t="s">
        <v>772</v>
      </c>
      <c r="E573" s="22">
        <v>558928</v>
      </c>
      <c r="F573" s="22">
        <v>1388449</v>
      </c>
      <c r="G573" s="22" t="s">
        <v>26</v>
      </c>
      <c r="H573" s="23">
        <v>40755</v>
      </c>
      <c r="I573" s="23" t="str">
        <f>VLOOKUP(G573,'Fac Type Match'!A:B,2,FALSE)</f>
        <v>Post Offices</v>
      </c>
      <c r="T573" s="19"/>
      <c r="V573" s="19"/>
    </row>
    <row r="574" spans="1:22" x14ac:dyDescent="0.3">
      <c r="A574" s="22" t="s">
        <v>45</v>
      </c>
      <c r="B574" s="22" t="s">
        <v>835</v>
      </c>
      <c r="C574" s="22" t="s">
        <v>83</v>
      </c>
      <c r="D574" s="22" t="s">
        <v>86</v>
      </c>
      <c r="E574" s="22">
        <v>56168</v>
      </c>
      <c r="F574" s="22">
        <v>1388481</v>
      </c>
      <c r="G574" s="22" t="s">
        <v>54</v>
      </c>
      <c r="H574" s="23">
        <v>42142</v>
      </c>
      <c r="I574" s="23" t="str">
        <f>VLOOKUP(G574,'Fac Type Match'!A:B,2,FALSE)</f>
        <v>Stations/Branches</v>
      </c>
      <c r="T574" s="19"/>
      <c r="V574" s="19"/>
    </row>
    <row r="575" spans="1:22" x14ac:dyDescent="0.3">
      <c r="A575" s="22" t="s">
        <v>417</v>
      </c>
      <c r="B575" s="22" t="s">
        <v>835</v>
      </c>
      <c r="C575" s="22" t="s">
        <v>341</v>
      </c>
      <c r="D575" s="22" t="s">
        <v>441</v>
      </c>
      <c r="E575" s="22">
        <v>379504</v>
      </c>
      <c r="F575" s="22">
        <v>1388484</v>
      </c>
      <c r="G575" s="22" t="s">
        <v>26</v>
      </c>
      <c r="H575" s="23">
        <v>40732</v>
      </c>
      <c r="I575" s="23" t="str">
        <f>VLOOKUP(G575,'Fac Type Match'!A:B,2,FALSE)</f>
        <v>Post Offices</v>
      </c>
      <c r="T575" s="19"/>
      <c r="V575" s="19"/>
    </row>
    <row r="576" spans="1:22" x14ac:dyDescent="0.3">
      <c r="A576" s="22" t="s">
        <v>354</v>
      </c>
      <c r="B576" s="22" t="s">
        <v>834</v>
      </c>
      <c r="C576" s="22" t="s">
        <v>250</v>
      </c>
      <c r="D576" s="22" t="s">
        <v>394</v>
      </c>
      <c r="E576" s="22">
        <v>288694</v>
      </c>
      <c r="F576" s="22">
        <v>1388567</v>
      </c>
      <c r="G576" s="22" t="s">
        <v>26</v>
      </c>
      <c r="H576" s="23">
        <v>42429</v>
      </c>
      <c r="I576" s="23" t="str">
        <f>VLOOKUP(G576,'Fac Type Match'!A:B,2,FALSE)</f>
        <v>Post Offices</v>
      </c>
      <c r="T576" s="19"/>
      <c r="V576" s="19"/>
    </row>
    <row r="577" spans="1:22" x14ac:dyDescent="0.3">
      <c r="A577" s="22" t="s">
        <v>126</v>
      </c>
      <c r="B577" s="22" t="s">
        <v>15</v>
      </c>
      <c r="C577" s="22" t="s">
        <v>127</v>
      </c>
      <c r="D577" s="22" t="s">
        <v>128</v>
      </c>
      <c r="E577" s="22">
        <v>120419</v>
      </c>
      <c r="F577" s="22">
        <v>1432877</v>
      </c>
      <c r="G577" s="22" t="s">
        <v>120</v>
      </c>
      <c r="H577" s="23">
        <v>41390</v>
      </c>
      <c r="I577" s="23" t="str">
        <f>VLOOKUP(G577,'Fac Type Match'!A:B,2,FALSE)</f>
        <v>Stations/Branches</v>
      </c>
      <c r="T577" s="19"/>
      <c r="V577" s="19"/>
    </row>
    <row r="578" spans="1:22" x14ac:dyDescent="0.3">
      <c r="A578" s="22" t="s">
        <v>456</v>
      </c>
      <c r="B578" s="22" t="s">
        <v>833</v>
      </c>
      <c r="C578" s="22" t="s">
        <v>457</v>
      </c>
      <c r="D578" s="22" t="s">
        <v>463</v>
      </c>
      <c r="E578" s="22">
        <v>334755</v>
      </c>
      <c r="F578" s="22">
        <v>1432912</v>
      </c>
      <c r="G578" s="22" t="s">
        <v>22</v>
      </c>
      <c r="H578" s="23">
        <v>40712</v>
      </c>
      <c r="I578" s="23" t="str">
        <f>VLOOKUP(G578,'Fac Type Match'!A:B,2,FALSE)</f>
        <v>Stations/Branches</v>
      </c>
      <c r="T578" s="19"/>
      <c r="V578" s="19"/>
    </row>
    <row r="579" spans="1:22" x14ac:dyDescent="0.3">
      <c r="A579" s="22" t="s">
        <v>456</v>
      </c>
      <c r="B579" s="22" t="s">
        <v>833</v>
      </c>
      <c r="C579" s="22" t="s">
        <v>465</v>
      </c>
      <c r="D579" s="22" t="s">
        <v>466</v>
      </c>
      <c r="E579" s="22">
        <v>336616</v>
      </c>
      <c r="F579" s="22">
        <v>1433539</v>
      </c>
      <c r="G579" s="22" t="s">
        <v>120</v>
      </c>
      <c r="H579" s="23">
        <v>39569</v>
      </c>
      <c r="I579" s="23" t="str">
        <f>VLOOKUP(G579,'Fac Type Match'!A:B,2,FALSE)</f>
        <v>Stations/Branches</v>
      </c>
      <c r="T579" s="19"/>
      <c r="V579" s="19"/>
    </row>
    <row r="580" spans="1:22" x14ac:dyDescent="0.3">
      <c r="A580" s="22" t="s">
        <v>456</v>
      </c>
      <c r="B580" s="22" t="s">
        <v>833</v>
      </c>
      <c r="C580" s="22" t="s">
        <v>457</v>
      </c>
      <c r="D580" s="22" t="s">
        <v>459</v>
      </c>
      <c r="E580" s="22">
        <v>337096</v>
      </c>
      <c r="F580" s="22">
        <v>1433572</v>
      </c>
      <c r="G580" s="22" t="s">
        <v>49</v>
      </c>
      <c r="H580" s="23">
        <v>40698</v>
      </c>
      <c r="I580" s="23" t="str">
        <f>VLOOKUP(G580,'Fac Type Match'!A:B,2,FALSE)</f>
        <v>Stations/Branches</v>
      </c>
      <c r="T580" s="19"/>
      <c r="V580" s="19"/>
    </row>
    <row r="581" spans="1:22" x14ac:dyDescent="0.3">
      <c r="A581" s="22" t="s">
        <v>456</v>
      </c>
      <c r="B581" s="22" t="s">
        <v>833</v>
      </c>
      <c r="C581" s="22" t="s">
        <v>465</v>
      </c>
      <c r="D581" s="22" t="s">
        <v>470</v>
      </c>
      <c r="E581" s="22">
        <v>335445</v>
      </c>
      <c r="F581" s="22">
        <v>1433576</v>
      </c>
      <c r="G581" s="22" t="s">
        <v>49</v>
      </c>
      <c r="H581" s="23">
        <v>40939</v>
      </c>
      <c r="I581" s="23" t="str">
        <f>VLOOKUP(G581,'Fac Type Match'!A:B,2,FALSE)</f>
        <v>Stations/Branches</v>
      </c>
      <c r="T581" s="19"/>
      <c r="V581" s="19"/>
    </row>
    <row r="582" spans="1:22" x14ac:dyDescent="0.3">
      <c r="A582" s="22" t="s">
        <v>456</v>
      </c>
      <c r="B582" s="22" t="s">
        <v>833</v>
      </c>
      <c r="C582" s="22" t="s">
        <v>457</v>
      </c>
      <c r="D582" s="22" t="s">
        <v>461</v>
      </c>
      <c r="E582" s="22">
        <v>331620</v>
      </c>
      <c r="F582" s="22">
        <v>1433594</v>
      </c>
      <c r="G582" s="22" t="s">
        <v>62</v>
      </c>
      <c r="H582" s="23">
        <v>42396</v>
      </c>
      <c r="I582" s="23" t="str">
        <f>VLOOKUP(G582,'Fac Type Match'!A:B,2,FALSE)</f>
        <v>Stations/Branches</v>
      </c>
      <c r="T582" s="19"/>
      <c r="V582" s="19"/>
    </row>
    <row r="583" spans="1:22" x14ac:dyDescent="0.3">
      <c r="A583" s="22" t="s">
        <v>456</v>
      </c>
      <c r="B583" s="22" t="s">
        <v>833</v>
      </c>
      <c r="C583" s="22" t="s">
        <v>465</v>
      </c>
      <c r="D583" s="22" t="s">
        <v>472</v>
      </c>
      <c r="E583" s="22">
        <v>334530</v>
      </c>
      <c r="F583" s="22">
        <v>1433599</v>
      </c>
      <c r="G583" s="22" t="s">
        <v>26</v>
      </c>
      <c r="H583" s="23">
        <v>34243</v>
      </c>
      <c r="I583" s="23" t="str">
        <f>VLOOKUP(G583,'Fac Type Match'!A:B,2,FALSE)</f>
        <v>Post Offices</v>
      </c>
      <c r="T583" s="19"/>
      <c r="V583" s="19"/>
    </row>
    <row r="584" spans="1:22" x14ac:dyDescent="0.3">
      <c r="A584" s="22" t="s">
        <v>456</v>
      </c>
      <c r="B584" s="22" t="s">
        <v>833</v>
      </c>
      <c r="C584" s="22" t="s">
        <v>457</v>
      </c>
      <c r="D584" s="22" t="s">
        <v>462</v>
      </c>
      <c r="E584" s="22">
        <v>337455</v>
      </c>
      <c r="F584" s="22">
        <v>1433646</v>
      </c>
      <c r="G584" s="22" t="s">
        <v>49</v>
      </c>
      <c r="H584" s="23">
        <v>41290</v>
      </c>
      <c r="I584" s="23" t="str">
        <f>VLOOKUP(G584,'Fac Type Match'!A:B,2,FALSE)</f>
        <v>Stations/Branches</v>
      </c>
      <c r="T584" s="19"/>
      <c r="V584" s="19"/>
    </row>
    <row r="585" spans="1:22" x14ac:dyDescent="0.3">
      <c r="A585" s="22" t="s">
        <v>456</v>
      </c>
      <c r="B585" s="22" t="s">
        <v>833</v>
      </c>
      <c r="C585" s="22" t="s">
        <v>465</v>
      </c>
      <c r="D585" s="22" t="s">
        <v>476</v>
      </c>
      <c r="E585" s="22" t="s">
        <v>16</v>
      </c>
      <c r="F585" s="22">
        <v>1433675</v>
      </c>
      <c r="G585" s="22" t="s">
        <v>26</v>
      </c>
      <c r="H585" s="23">
        <v>30784</v>
      </c>
      <c r="I585" s="23" t="str">
        <f>VLOOKUP(G585,'Fac Type Match'!A:B,2,FALSE)</f>
        <v>Post Offices</v>
      </c>
      <c r="T585" s="19"/>
      <c r="V585" s="19"/>
    </row>
    <row r="586" spans="1:22" x14ac:dyDescent="0.3">
      <c r="A586" s="22" t="s">
        <v>483</v>
      </c>
      <c r="B586" s="22" t="s">
        <v>833</v>
      </c>
      <c r="C586" s="22" t="s">
        <v>513</v>
      </c>
      <c r="D586" s="22" t="s">
        <v>516</v>
      </c>
      <c r="E586" s="22">
        <v>358380</v>
      </c>
      <c r="F586" s="22">
        <v>1433744</v>
      </c>
      <c r="G586" s="22" t="s">
        <v>49</v>
      </c>
      <c r="H586" s="23">
        <v>41547</v>
      </c>
      <c r="I586" s="23" t="str">
        <f>VLOOKUP(G586,'Fac Type Match'!A:B,2,FALSE)</f>
        <v>Stations/Branches</v>
      </c>
      <c r="T586" s="19"/>
      <c r="V586" s="19"/>
    </row>
    <row r="587" spans="1:22" x14ac:dyDescent="0.3">
      <c r="A587" s="22" t="s">
        <v>483</v>
      </c>
      <c r="B587" s="22" t="s">
        <v>833</v>
      </c>
      <c r="C587" s="22" t="s">
        <v>489</v>
      </c>
      <c r="D587" s="22" t="s">
        <v>496</v>
      </c>
      <c r="E587" s="22">
        <v>352685</v>
      </c>
      <c r="F587" s="22">
        <v>1433752</v>
      </c>
      <c r="G587" s="22" t="s">
        <v>49</v>
      </c>
      <c r="H587" s="23">
        <v>40799</v>
      </c>
      <c r="I587" s="23" t="str">
        <f>VLOOKUP(G587,'Fac Type Match'!A:B,2,FALSE)</f>
        <v>Stations/Branches</v>
      </c>
      <c r="T587" s="19"/>
      <c r="V587" s="19"/>
    </row>
    <row r="588" spans="1:22" x14ac:dyDescent="0.3">
      <c r="A588" s="22" t="s">
        <v>483</v>
      </c>
      <c r="B588" s="22" t="s">
        <v>833</v>
      </c>
      <c r="C588" s="22" t="s">
        <v>513</v>
      </c>
      <c r="D588" s="22" t="s">
        <v>518</v>
      </c>
      <c r="E588" s="22">
        <v>359350</v>
      </c>
      <c r="F588" s="22">
        <v>1434060</v>
      </c>
      <c r="G588" s="22" t="s">
        <v>49</v>
      </c>
      <c r="H588" s="23">
        <v>38068</v>
      </c>
      <c r="I588" s="23" t="str">
        <f>VLOOKUP(G588,'Fac Type Match'!A:B,2,FALSE)</f>
        <v>Stations/Branches</v>
      </c>
      <c r="T588" s="19"/>
      <c r="V588" s="19"/>
    </row>
    <row r="589" spans="1:22" x14ac:dyDescent="0.3">
      <c r="A589" s="22" t="s">
        <v>105</v>
      </c>
      <c r="B589" s="22" t="s">
        <v>833</v>
      </c>
      <c r="C589" s="22" t="s">
        <v>106</v>
      </c>
      <c r="D589" s="22" t="s">
        <v>107</v>
      </c>
      <c r="E589" s="22">
        <v>105009</v>
      </c>
      <c r="F589" s="22">
        <v>1434191</v>
      </c>
      <c r="G589" s="22" t="s">
        <v>54</v>
      </c>
      <c r="H589" s="23">
        <v>41536</v>
      </c>
      <c r="I589" s="23" t="str">
        <f>VLOOKUP(G589,'Fac Type Match'!A:B,2,FALSE)</f>
        <v>Stations/Branches</v>
      </c>
      <c r="T589" s="19"/>
      <c r="V589" s="19"/>
    </row>
    <row r="590" spans="1:22" x14ac:dyDescent="0.3">
      <c r="A590" s="22" t="s">
        <v>105</v>
      </c>
      <c r="B590" s="22" t="s">
        <v>833</v>
      </c>
      <c r="C590" s="22" t="s">
        <v>106</v>
      </c>
      <c r="D590" s="22" t="s">
        <v>108</v>
      </c>
      <c r="E590" s="22">
        <v>105009</v>
      </c>
      <c r="F590" s="22">
        <v>1434194</v>
      </c>
      <c r="G590" s="22" t="s">
        <v>54</v>
      </c>
      <c r="H590" s="23">
        <v>41536</v>
      </c>
      <c r="I590" s="23" t="str">
        <f>VLOOKUP(G590,'Fac Type Match'!A:B,2,FALSE)</f>
        <v>Stations/Branches</v>
      </c>
      <c r="T590" s="19"/>
      <c r="V590" s="19"/>
    </row>
    <row r="591" spans="1:22" x14ac:dyDescent="0.3">
      <c r="A591" s="22" t="s">
        <v>298</v>
      </c>
      <c r="B591" s="22" t="s">
        <v>833</v>
      </c>
      <c r="C591" s="22" t="s">
        <v>300</v>
      </c>
      <c r="D591" s="22" t="s">
        <v>301</v>
      </c>
      <c r="E591" s="22">
        <v>243213</v>
      </c>
      <c r="F591" s="22">
        <v>1434224</v>
      </c>
      <c r="G591" s="22" t="s">
        <v>41</v>
      </c>
      <c r="H591" s="23">
        <v>41137</v>
      </c>
      <c r="I591" s="23" t="str">
        <f>VLOOKUP(G591,'Fac Type Match'!A:B,2,FALSE)</f>
        <v>Stations/Branches</v>
      </c>
      <c r="T591" s="19"/>
      <c r="V591" s="19"/>
    </row>
    <row r="592" spans="1:22" x14ac:dyDescent="0.3">
      <c r="A592" s="22" t="s">
        <v>303</v>
      </c>
      <c r="B592" s="22" t="s">
        <v>833</v>
      </c>
      <c r="C592" s="22" t="s">
        <v>106</v>
      </c>
      <c r="D592" s="22" t="s">
        <v>227</v>
      </c>
      <c r="E592" s="22">
        <v>238190</v>
      </c>
      <c r="F592" s="22">
        <v>1434458</v>
      </c>
      <c r="G592" s="22" t="s">
        <v>26</v>
      </c>
      <c r="H592" s="23">
        <v>40557</v>
      </c>
      <c r="I592" s="23" t="str">
        <f>VLOOKUP(G592,'Fac Type Match'!A:B,2,FALSE)</f>
        <v>Post Offices</v>
      </c>
      <c r="T592" s="19"/>
      <c r="V592" s="19"/>
    </row>
    <row r="593" spans="1:22" x14ac:dyDescent="0.3">
      <c r="A593" s="22" t="s">
        <v>303</v>
      </c>
      <c r="B593" s="22" t="s">
        <v>833</v>
      </c>
      <c r="C593" s="22" t="s">
        <v>304</v>
      </c>
      <c r="D593" s="22" t="s">
        <v>310</v>
      </c>
      <c r="E593" s="22">
        <v>238460</v>
      </c>
      <c r="F593" s="22">
        <v>1434460</v>
      </c>
      <c r="G593" s="22" t="s">
        <v>26</v>
      </c>
      <c r="H593" s="23">
        <v>37193</v>
      </c>
      <c r="I593" s="23" t="str">
        <f>VLOOKUP(G593,'Fac Type Match'!A:B,2,FALSE)</f>
        <v>Post Offices</v>
      </c>
      <c r="T593" s="19"/>
      <c r="V593" s="19"/>
    </row>
    <row r="594" spans="1:22" x14ac:dyDescent="0.3">
      <c r="A594" s="22" t="s">
        <v>320</v>
      </c>
      <c r="B594" s="22" t="s">
        <v>833</v>
      </c>
      <c r="C594" s="22" t="s">
        <v>321</v>
      </c>
      <c r="D594" s="22" t="s">
        <v>323</v>
      </c>
      <c r="E594" s="22">
        <v>221020</v>
      </c>
      <c r="F594" s="22">
        <v>1434504</v>
      </c>
      <c r="G594" s="22" t="s">
        <v>54</v>
      </c>
      <c r="H594" s="23">
        <v>40335</v>
      </c>
      <c r="I594" s="23" t="str">
        <f>VLOOKUP(G594,'Fac Type Match'!A:B,2,FALSE)</f>
        <v>Stations/Branches</v>
      </c>
      <c r="T594" s="19"/>
      <c r="V594" s="19"/>
    </row>
    <row r="595" spans="1:22" x14ac:dyDescent="0.3">
      <c r="A595" s="22" t="s">
        <v>453</v>
      </c>
      <c r="B595" s="22" t="s">
        <v>833</v>
      </c>
      <c r="C595" s="22" t="s">
        <v>321</v>
      </c>
      <c r="D595" s="22" t="s">
        <v>454</v>
      </c>
      <c r="E595" s="22">
        <v>320240</v>
      </c>
      <c r="F595" s="22">
        <v>1434534</v>
      </c>
      <c r="G595" s="22" t="s">
        <v>26</v>
      </c>
      <c r="H595" s="23">
        <v>33184</v>
      </c>
      <c r="I595" s="23" t="str">
        <f>VLOOKUP(G595,'Fac Type Match'!A:B,2,FALSE)</f>
        <v>Post Offices</v>
      </c>
      <c r="T595" s="19"/>
      <c r="V595" s="19"/>
    </row>
    <row r="596" spans="1:22" x14ac:dyDescent="0.3">
      <c r="A596" s="22" t="s">
        <v>172</v>
      </c>
      <c r="B596" s="22" t="s">
        <v>834</v>
      </c>
      <c r="C596" s="22" t="s">
        <v>197</v>
      </c>
      <c r="D596" s="22" t="s">
        <v>198</v>
      </c>
      <c r="E596" s="22">
        <v>160284</v>
      </c>
      <c r="F596" s="22">
        <v>1434901</v>
      </c>
      <c r="G596" s="22" t="s">
        <v>49</v>
      </c>
      <c r="H596" s="23">
        <v>41055</v>
      </c>
      <c r="I596" s="23" t="str">
        <f>VLOOKUP(G596,'Fac Type Match'!A:B,2,FALSE)</f>
        <v>Stations/Branches</v>
      </c>
      <c r="T596" s="19"/>
      <c r="U596" s="19"/>
    </row>
    <row r="597" spans="1:22" x14ac:dyDescent="0.3">
      <c r="A597" s="22" t="s">
        <v>354</v>
      </c>
      <c r="B597" s="22" t="s">
        <v>834</v>
      </c>
      <c r="C597" s="22" t="s">
        <v>250</v>
      </c>
      <c r="D597" s="22" t="s">
        <v>384</v>
      </c>
      <c r="E597" s="22">
        <v>286900</v>
      </c>
      <c r="F597" s="22">
        <v>1435063</v>
      </c>
      <c r="G597" s="22" t="s">
        <v>26</v>
      </c>
      <c r="H597" s="23">
        <v>42014</v>
      </c>
      <c r="I597" s="23" t="str">
        <f>VLOOKUP(G597,'Fac Type Match'!A:B,2,FALSE)</f>
        <v>Post Offices</v>
      </c>
      <c r="T597" s="19"/>
    </row>
    <row r="598" spans="1:22" x14ac:dyDescent="0.3">
      <c r="A598" s="22" t="s">
        <v>417</v>
      </c>
      <c r="B598" s="22" t="s">
        <v>835</v>
      </c>
      <c r="C598" s="22" t="s">
        <v>341</v>
      </c>
      <c r="D598" s="22" t="s">
        <v>431</v>
      </c>
      <c r="E598" s="22">
        <v>375680</v>
      </c>
      <c r="F598" s="22">
        <v>1435200</v>
      </c>
      <c r="G598" s="22" t="s">
        <v>26</v>
      </c>
      <c r="H598" s="23">
        <v>42509</v>
      </c>
      <c r="I598" s="23" t="str">
        <f>VLOOKUP(G598,'Fac Type Match'!A:B,2,FALSE)</f>
        <v>Post Offices</v>
      </c>
      <c r="T598" s="19"/>
      <c r="V598" s="19"/>
    </row>
    <row r="599" spans="1:22" x14ac:dyDescent="0.3">
      <c r="A599" s="22" t="s">
        <v>775</v>
      </c>
      <c r="B599" s="22" t="s">
        <v>835</v>
      </c>
      <c r="C599" s="22" t="s">
        <v>94</v>
      </c>
      <c r="D599" s="22" t="s">
        <v>776</v>
      </c>
      <c r="E599" s="22">
        <v>574522</v>
      </c>
      <c r="F599" s="22">
        <v>1435365</v>
      </c>
      <c r="G599" s="22" t="s">
        <v>26</v>
      </c>
      <c r="H599" s="23">
        <v>40838</v>
      </c>
      <c r="I599" s="23" t="str">
        <f>VLOOKUP(G599,'Fac Type Match'!A:B,2,FALSE)</f>
        <v>Post Offices</v>
      </c>
      <c r="T599" s="19"/>
      <c r="V599" s="19"/>
    </row>
    <row r="600" spans="1:22" x14ac:dyDescent="0.3">
      <c r="A600" s="22" t="s">
        <v>354</v>
      </c>
      <c r="B600" s="22" t="s">
        <v>834</v>
      </c>
      <c r="C600" s="22" t="s">
        <v>178</v>
      </c>
      <c r="D600" s="22" t="s">
        <v>355</v>
      </c>
      <c r="E600" s="22">
        <v>287199</v>
      </c>
      <c r="F600" s="22">
        <v>1435534</v>
      </c>
      <c r="G600" s="22" t="s">
        <v>62</v>
      </c>
      <c r="H600" s="23">
        <v>41281</v>
      </c>
      <c r="I600" s="23" t="str">
        <f>VLOOKUP(G600,'Fac Type Match'!A:B,2,FALSE)</f>
        <v>Stations/Branches</v>
      </c>
      <c r="T600" s="19"/>
      <c r="U600" s="19"/>
    </row>
    <row r="601" spans="1:22" x14ac:dyDescent="0.3">
      <c r="A601" s="22" t="s">
        <v>354</v>
      </c>
      <c r="B601" s="22" t="s">
        <v>834</v>
      </c>
      <c r="C601" s="22" t="s">
        <v>178</v>
      </c>
      <c r="D601" s="22" t="s">
        <v>357</v>
      </c>
      <c r="E601" s="22">
        <v>287180</v>
      </c>
      <c r="F601" s="22">
        <v>1435535</v>
      </c>
      <c r="G601" s="22" t="s">
        <v>62</v>
      </c>
      <c r="H601" s="23">
        <v>41047</v>
      </c>
      <c r="I601" s="23" t="str">
        <f>VLOOKUP(G601,'Fac Type Match'!A:B,2,FALSE)</f>
        <v>Stations/Branches</v>
      </c>
      <c r="T601" s="19"/>
      <c r="V601" s="19"/>
    </row>
    <row r="602" spans="1:22" x14ac:dyDescent="0.3">
      <c r="A602" s="22" t="s">
        <v>230</v>
      </c>
      <c r="B602" s="22" t="s">
        <v>835</v>
      </c>
      <c r="C602" s="22" t="s">
        <v>145</v>
      </c>
      <c r="D602" s="22" t="s">
        <v>238</v>
      </c>
      <c r="E602" s="22">
        <v>193256</v>
      </c>
      <c r="F602" s="22">
        <v>1435561</v>
      </c>
      <c r="G602" s="22" t="s">
        <v>26</v>
      </c>
      <c r="H602" s="23">
        <v>42630</v>
      </c>
      <c r="I602" s="23" t="str">
        <f>VLOOKUP(G602,'Fac Type Match'!A:B,2,FALSE)</f>
        <v>Post Offices</v>
      </c>
      <c r="T602" s="19"/>
      <c r="V602" s="19"/>
    </row>
    <row r="603" spans="1:22" x14ac:dyDescent="0.3">
      <c r="A603" s="22" t="s">
        <v>661</v>
      </c>
      <c r="B603" s="22" t="s">
        <v>15</v>
      </c>
      <c r="C603" s="22" t="s">
        <v>684</v>
      </c>
      <c r="D603" s="22" t="s">
        <v>685</v>
      </c>
      <c r="E603" s="22">
        <v>487961</v>
      </c>
      <c r="F603" s="22">
        <v>1435735</v>
      </c>
      <c r="G603" s="22" t="s">
        <v>49</v>
      </c>
      <c r="H603" s="23">
        <v>40684</v>
      </c>
      <c r="I603" s="23" t="str">
        <f>VLOOKUP(G603,'Fac Type Match'!A:B,2,FALSE)</f>
        <v>Stations/Branches</v>
      </c>
      <c r="T603" s="19"/>
      <c r="V603" s="19"/>
    </row>
    <row r="604" spans="1:22" x14ac:dyDescent="0.3">
      <c r="A604" s="22" t="s">
        <v>661</v>
      </c>
      <c r="B604" s="22" t="s">
        <v>15</v>
      </c>
      <c r="C604" s="22" t="s">
        <v>662</v>
      </c>
      <c r="D604" s="22" t="s">
        <v>663</v>
      </c>
      <c r="E604" s="22">
        <v>481605</v>
      </c>
      <c r="F604" s="22">
        <v>1435741</v>
      </c>
      <c r="G604" s="22" t="s">
        <v>26</v>
      </c>
      <c r="H604" s="23">
        <v>42154</v>
      </c>
      <c r="I604" s="23" t="str">
        <f>VLOOKUP(G604,'Fac Type Match'!A:B,2,FALSE)</f>
        <v>Post Offices</v>
      </c>
      <c r="T604" s="19"/>
    </row>
    <row r="605" spans="1:22" x14ac:dyDescent="0.3">
      <c r="A605" s="22" t="s">
        <v>661</v>
      </c>
      <c r="B605" s="22" t="s">
        <v>15</v>
      </c>
      <c r="C605" s="22" t="s">
        <v>684</v>
      </c>
      <c r="D605" s="22" t="s">
        <v>693</v>
      </c>
      <c r="E605" s="22">
        <v>486525</v>
      </c>
      <c r="F605" s="22">
        <v>1435839</v>
      </c>
      <c r="G605" s="22" t="s">
        <v>26</v>
      </c>
      <c r="H605" s="23">
        <v>41321</v>
      </c>
      <c r="I605" s="23" t="str">
        <f>VLOOKUP(G605,'Fac Type Match'!A:B,2,FALSE)</f>
        <v>Post Offices</v>
      </c>
      <c r="T605" s="19"/>
      <c r="V605" s="19"/>
    </row>
    <row r="606" spans="1:22" x14ac:dyDescent="0.3">
      <c r="A606" s="22" t="s">
        <v>661</v>
      </c>
      <c r="B606" s="22" t="s">
        <v>15</v>
      </c>
      <c r="C606" s="22" t="s">
        <v>662</v>
      </c>
      <c r="D606" s="22" t="s">
        <v>665</v>
      </c>
      <c r="E606" s="22">
        <v>482206</v>
      </c>
      <c r="F606" s="22">
        <v>1435943</v>
      </c>
      <c r="G606" s="22" t="s">
        <v>22</v>
      </c>
      <c r="H606" s="23">
        <v>41484</v>
      </c>
      <c r="I606" s="23" t="str">
        <f>VLOOKUP(G606,'Fac Type Match'!A:B,2,FALSE)</f>
        <v>Stations/Branches</v>
      </c>
      <c r="T606" s="19"/>
      <c r="V606" s="19"/>
    </row>
    <row r="607" spans="1:22" x14ac:dyDescent="0.3">
      <c r="A607" s="22" t="s">
        <v>126</v>
      </c>
      <c r="B607" s="22" t="s">
        <v>15</v>
      </c>
      <c r="C607" s="22" t="s">
        <v>112</v>
      </c>
      <c r="D607" s="22" t="s">
        <v>134</v>
      </c>
      <c r="E607" s="22">
        <v>128712</v>
      </c>
      <c r="F607" s="22">
        <v>1436101</v>
      </c>
      <c r="G607" s="22" t="s">
        <v>41</v>
      </c>
      <c r="H607" s="23">
        <v>33756</v>
      </c>
      <c r="I607" s="23" t="str">
        <f>VLOOKUP(G607,'Fac Type Match'!A:B,2,FALSE)</f>
        <v>Stations/Branches</v>
      </c>
      <c r="T607" s="19"/>
      <c r="U607" s="19"/>
    </row>
    <row r="608" spans="1:22" x14ac:dyDescent="0.3">
      <c r="A608" s="22" t="s">
        <v>126</v>
      </c>
      <c r="B608" s="22" t="s">
        <v>15</v>
      </c>
      <c r="C608" s="22" t="s">
        <v>112</v>
      </c>
      <c r="D608" s="22" t="s">
        <v>139</v>
      </c>
      <c r="E608" s="22">
        <v>126413</v>
      </c>
      <c r="F608" s="22">
        <v>1436128</v>
      </c>
      <c r="G608" s="22" t="s">
        <v>26</v>
      </c>
      <c r="H608" s="23">
        <v>38631</v>
      </c>
      <c r="I608" s="23" t="str">
        <f>VLOOKUP(G608,'Fac Type Match'!A:B,2,FALSE)</f>
        <v>Post Offices</v>
      </c>
      <c r="T608" s="19"/>
      <c r="V608" s="19"/>
    </row>
    <row r="609" spans="1:22" x14ac:dyDescent="0.3">
      <c r="A609" s="22" t="s">
        <v>200</v>
      </c>
      <c r="B609" s="22" t="s">
        <v>834</v>
      </c>
      <c r="C609" s="22" t="s">
        <v>207</v>
      </c>
      <c r="D609" s="22" t="s">
        <v>220</v>
      </c>
      <c r="E609" s="22">
        <v>175137</v>
      </c>
      <c r="F609" s="22">
        <v>1436200</v>
      </c>
      <c r="G609" s="22" t="s">
        <v>22</v>
      </c>
      <c r="H609" s="23">
        <v>40882</v>
      </c>
      <c r="I609" s="23" t="str">
        <f>VLOOKUP(G609,'Fac Type Match'!A:B,2,FALSE)</f>
        <v>Stations/Branches</v>
      </c>
      <c r="T609" s="19"/>
      <c r="V609" s="19"/>
    </row>
    <row r="610" spans="1:22" x14ac:dyDescent="0.3">
      <c r="A610" s="22" t="s">
        <v>200</v>
      </c>
      <c r="B610" s="22" t="s">
        <v>834</v>
      </c>
      <c r="C610" s="22" t="s">
        <v>207</v>
      </c>
      <c r="D610" s="22" t="s">
        <v>227</v>
      </c>
      <c r="E610" s="22">
        <v>177909</v>
      </c>
      <c r="F610" s="22">
        <v>1436220</v>
      </c>
      <c r="G610" s="22" t="s">
        <v>26</v>
      </c>
      <c r="H610" s="23">
        <v>40668</v>
      </c>
      <c r="I610" s="23" t="str">
        <f>VLOOKUP(G610,'Fac Type Match'!A:B,2,FALSE)</f>
        <v>Post Offices</v>
      </c>
      <c r="T610" s="19"/>
      <c r="V610" s="19"/>
    </row>
    <row r="611" spans="1:22" x14ac:dyDescent="0.3">
      <c r="A611" s="22" t="s">
        <v>254</v>
      </c>
      <c r="B611" s="22" t="s">
        <v>834</v>
      </c>
      <c r="C611" s="22" t="s">
        <v>201</v>
      </c>
      <c r="D611" s="22" t="s">
        <v>263</v>
      </c>
      <c r="E611" s="22">
        <v>202276</v>
      </c>
      <c r="F611" s="22">
        <v>1436276</v>
      </c>
      <c r="G611" s="22" t="s">
        <v>26</v>
      </c>
      <c r="H611" s="23">
        <v>41649</v>
      </c>
      <c r="I611" s="23" t="str">
        <f>VLOOKUP(G611,'Fac Type Match'!A:B,2,FALSE)</f>
        <v>Post Offices</v>
      </c>
      <c r="T611" s="19"/>
      <c r="V611" s="19"/>
    </row>
    <row r="612" spans="1:22" x14ac:dyDescent="0.3">
      <c r="A612" s="22" t="s">
        <v>254</v>
      </c>
      <c r="B612" s="22" t="s">
        <v>834</v>
      </c>
      <c r="C612" s="22" t="s">
        <v>285</v>
      </c>
      <c r="D612" s="22" t="s">
        <v>288</v>
      </c>
      <c r="E612" s="22">
        <v>204228</v>
      </c>
      <c r="F612" s="22">
        <v>1436298</v>
      </c>
      <c r="G612" s="22" t="s">
        <v>26</v>
      </c>
      <c r="H612" s="23">
        <v>42153</v>
      </c>
      <c r="I612" s="23" t="str">
        <f>VLOOKUP(G612,'Fac Type Match'!A:B,2,FALSE)</f>
        <v>Post Offices</v>
      </c>
      <c r="T612" s="19"/>
      <c r="V612" s="19"/>
    </row>
    <row r="613" spans="1:22" x14ac:dyDescent="0.3">
      <c r="A613" s="22" t="s">
        <v>254</v>
      </c>
      <c r="B613" s="22" t="s">
        <v>834</v>
      </c>
      <c r="C613" s="22" t="s">
        <v>285</v>
      </c>
      <c r="D613" s="22" t="s">
        <v>289</v>
      </c>
      <c r="E613" s="22">
        <v>205100</v>
      </c>
      <c r="F613" s="22">
        <v>1436308</v>
      </c>
      <c r="G613" s="22" t="s">
        <v>26</v>
      </c>
      <c r="H613" s="23">
        <v>40968</v>
      </c>
      <c r="I613" s="23" t="str">
        <f>VLOOKUP(G613,'Fac Type Match'!A:B,2,FALSE)</f>
        <v>Post Offices</v>
      </c>
      <c r="T613" s="19"/>
    </row>
    <row r="614" spans="1:22" x14ac:dyDescent="0.3">
      <c r="A614" s="22" t="s">
        <v>254</v>
      </c>
      <c r="B614" s="22" t="s">
        <v>834</v>
      </c>
      <c r="C614" s="22" t="s">
        <v>285</v>
      </c>
      <c r="D614" s="22" t="s">
        <v>294</v>
      </c>
      <c r="E614" s="22">
        <v>201764</v>
      </c>
      <c r="F614" s="22">
        <v>1436328</v>
      </c>
      <c r="G614" s="22" t="s">
        <v>49</v>
      </c>
      <c r="H614" s="23">
        <v>39091</v>
      </c>
      <c r="I614" s="23" t="str">
        <f>VLOOKUP(G614,'Fac Type Match'!A:B,2,FALSE)</f>
        <v>Stations/Branches</v>
      </c>
      <c r="T614" s="19"/>
      <c r="V614" s="19"/>
    </row>
    <row r="615" spans="1:22" x14ac:dyDescent="0.3">
      <c r="A615" s="22" t="s">
        <v>254</v>
      </c>
      <c r="B615" s="22" t="s">
        <v>834</v>
      </c>
      <c r="C615" s="22" t="s">
        <v>201</v>
      </c>
      <c r="D615" s="22" t="s">
        <v>282</v>
      </c>
      <c r="E615" s="22">
        <v>204810</v>
      </c>
      <c r="F615" s="22">
        <v>1436356</v>
      </c>
      <c r="G615" s="22" t="s">
        <v>49</v>
      </c>
      <c r="H615" s="23">
        <v>40907</v>
      </c>
      <c r="I615" s="23" t="str">
        <f>VLOOKUP(G615,'Fac Type Match'!A:B,2,FALSE)</f>
        <v>Stations/Branches</v>
      </c>
      <c r="T615" s="19"/>
      <c r="V615" s="19"/>
    </row>
    <row r="616" spans="1:22" x14ac:dyDescent="0.3">
      <c r="A616" s="22" t="s">
        <v>577</v>
      </c>
      <c r="B616" s="22" t="s">
        <v>833</v>
      </c>
      <c r="C616" s="22" t="s">
        <v>598</v>
      </c>
      <c r="D616" s="22" t="s">
        <v>599</v>
      </c>
      <c r="E616" s="22">
        <v>412860</v>
      </c>
      <c r="F616" s="22">
        <v>1436430</v>
      </c>
      <c r="G616" s="22" t="s">
        <v>62</v>
      </c>
      <c r="H616" s="23">
        <v>41173</v>
      </c>
      <c r="I616" s="23" t="str">
        <f>VLOOKUP(G616,'Fac Type Match'!A:B,2,FALSE)</f>
        <v>Stations/Branches</v>
      </c>
      <c r="T616" s="19"/>
      <c r="V616" s="19"/>
    </row>
    <row r="617" spans="1:22" x14ac:dyDescent="0.3">
      <c r="A617" s="22" t="s">
        <v>577</v>
      </c>
      <c r="B617" s="22" t="s">
        <v>833</v>
      </c>
      <c r="C617" s="22" t="s">
        <v>578</v>
      </c>
      <c r="D617" s="22" t="s">
        <v>589</v>
      </c>
      <c r="E617" s="22">
        <v>413491</v>
      </c>
      <c r="F617" s="22">
        <v>1436489</v>
      </c>
      <c r="G617" s="22" t="s">
        <v>41</v>
      </c>
      <c r="H617" s="23">
        <v>40789</v>
      </c>
      <c r="I617" s="23" t="str">
        <f>VLOOKUP(G617,'Fac Type Match'!A:B,2,FALSE)</f>
        <v>Stations/Branches</v>
      </c>
      <c r="T617" s="19"/>
      <c r="V617" s="19"/>
    </row>
    <row r="618" spans="1:22" x14ac:dyDescent="0.3">
      <c r="A618" s="22" t="s">
        <v>577</v>
      </c>
      <c r="B618" s="22" t="s">
        <v>833</v>
      </c>
      <c r="C618" s="22" t="s">
        <v>578</v>
      </c>
      <c r="D618" s="22" t="s">
        <v>590</v>
      </c>
      <c r="E618" s="22">
        <v>414260</v>
      </c>
      <c r="F618" s="22">
        <v>1436493</v>
      </c>
      <c r="G618" s="22" t="s">
        <v>26</v>
      </c>
      <c r="H618" s="23">
        <v>41667</v>
      </c>
      <c r="I618" s="23" t="str">
        <f>VLOOKUP(G618,'Fac Type Match'!A:B,2,FALSE)</f>
        <v>Post Offices</v>
      </c>
      <c r="T618" s="19"/>
      <c r="U618" s="19"/>
    </row>
    <row r="619" spans="1:22" x14ac:dyDescent="0.3">
      <c r="A619" s="22" t="s">
        <v>577</v>
      </c>
      <c r="B619" s="22" t="s">
        <v>833</v>
      </c>
      <c r="C619" s="22" t="s">
        <v>578</v>
      </c>
      <c r="D619" s="22" t="s">
        <v>593</v>
      </c>
      <c r="E619" s="22">
        <v>415800</v>
      </c>
      <c r="F619" s="22">
        <v>1436545</v>
      </c>
      <c r="G619" s="22" t="s">
        <v>26</v>
      </c>
      <c r="H619" s="23">
        <v>41578</v>
      </c>
      <c r="I619" s="23" t="str">
        <f>VLOOKUP(G619,'Fac Type Match'!A:B,2,FALSE)</f>
        <v>Post Offices</v>
      </c>
      <c r="T619" s="19"/>
    </row>
    <row r="620" spans="1:22" x14ac:dyDescent="0.3">
      <c r="A620" s="22" t="s">
        <v>577</v>
      </c>
      <c r="B620" s="22" t="s">
        <v>833</v>
      </c>
      <c r="C620" s="22" t="s">
        <v>602</v>
      </c>
      <c r="D620" s="22" t="s">
        <v>625</v>
      </c>
      <c r="E620" s="22">
        <v>416647</v>
      </c>
      <c r="F620" s="22">
        <v>1436701</v>
      </c>
      <c r="G620" s="22" t="s">
        <v>22</v>
      </c>
      <c r="H620" s="23">
        <v>41278</v>
      </c>
      <c r="I620" s="23" t="str">
        <f>VLOOKUP(G620,'Fac Type Match'!A:B,2,FALSE)</f>
        <v>Stations/Branches</v>
      </c>
      <c r="T620" s="19"/>
      <c r="U620" s="19"/>
    </row>
    <row r="621" spans="1:22" x14ac:dyDescent="0.3">
      <c r="A621" s="22" t="s">
        <v>577</v>
      </c>
      <c r="B621" s="22" t="s">
        <v>833</v>
      </c>
      <c r="C621" s="22" t="s">
        <v>602</v>
      </c>
      <c r="D621" s="22" t="s">
        <v>627</v>
      </c>
      <c r="E621" s="22">
        <v>419092</v>
      </c>
      <c r="F621" s="22">
        <v>1436714</v>
      </c>
      <c r="G621" s="22" t="s">
        <v>26</v>
      </c>
      <c r="H621" s="23">
        <v>41804</v>
      </c>
      <c r="I621" s="23" t="str">
        <f>VLOOKUP(G621,'Fac Type Match'!A:B,2,FALSE)</f>
        <v>Post Offices</v>
      </c>
      <c r="T621" s="19"/>
    </row>
    <row r="622" spans="1:22" x14ac:dyDescent="0.3">
      <c r="A622" s="22" t="s">
        <v>577</v>
      </c>
      <c r="B622" s="22" t="s">
        <v>833</v>
      </c>
      <c r="C622" s="22" t="s">
        <v>602</v>
      </c>
      <c r="D622" s="22" t="s">
        <v>629</v>
      </c>
      <c r="E622" s="22">
        <v>416622</v>
      </c>
      <c r="F622" s="22">
        <v>1436728</v>
      </c>
      <c r="G622" s="22" t="s">
        <v>49</v>
      </c>
      <c r="H622" s="23">
        <v>40326</v>
      </c>
      <c r="I622" s="23" t="str">
        <f>VLOOKUP(G622,'Fac Type Match'!A:B,2,FALSE)</f>
        <v>Stations/Branches</v>
      </c>
      <c r="T622" s="19"/>
      <c r="V622" s="19"/>
    </row>
    <row r="623" spans="1:22" x14ac:dyDescent="0.3">
      <c r="A623" s="22" t="s">
        <v>519</v>
      </c>
      <c r="B623" s="22" t="s">
        <v>834</v>
      </c>
      <c r="C623" s="22" t="s">
        <v>285</v>
      </c>
      <c r="D623" s="22" t="s">
        <v>547</v>
      </c>
      <c r="E623" s="22">
        <v>381769</v>
      </c>
      <c r="F623" s="22">
        <v>1436996</v>
      </c>
      <c r="G623" s="22" t="s">
        <v>62</v>
      </c>
      <c r="H623" s="23">
        <v>42031</v>
      </c>
      <c r="I623" s="23" t="str">
        <f>VLOOKUP(G623,'Fac Type Match'!A:B,2,FALSE)</f>
        <v>Stations/Branches</v>
      </c>
      <c r="T623" s="19"/>
      <c r="U623" s="19"/>
    </row>
    <row r="624" spans="1:22" x14ac:dyDescent="0.3">
      <c r="A624" s="22" t="s">
        <v>519</v>
      </c>
      <c r="B624" s="22" t="s">
        <v>834</v>
      </c>
      <c r="C624" s="22" t="s">
        <v>285</v>
      </c>
      <c r="D624" s="22" t="s">
        <v>555</v>
      </c>
      <c r="E624" s="22">
        <v>382093</v>
      </c>
      <c r="F624" s="22">
        <v>1437093</v>
      </c>
      <c r="G624" s="22" t="s">
        <v>22</v>
      </c>
      <c r="H624" s="23">
        <v>41536</v>
      </c>
      <c r="I624" s="23" t="str">
        <f>VLOOKUP(G624,'Fac Type Match'!A:B,2,FALSE)</f>
        <v>Stations/Branches</v>
      </c>
      <c r="T624" s="19"/>
      <c r="V624" s="19"/>
    </row>
    <row r="625" spans="1:22" x14ac:dyDescent="0.3">
      <c r="A625" s="22" t="s">
        <v>519</v>
      </c>
      <c r="B625" s="22" t="s">
        <v>834</v>
      </c>
      <c r="C625" s="22" t="s">
        <v>285</v>
      </c>
      <c r="D625" s="22" t="s">
        <v>557</v>
      </c>
      <c r="E625" s="22">
        <v>382108</v>
      </c>
      <c r="F625" s="22">
        <v>1437107</v>
      </c>
      <c r="G625" s="22" t="s">
        <v>41</v>
      </c>
      <c r="H625" s="23">
        <v>37377</v>
      </c>
      <c r="I625" s="23" t="str">
        <f>VLOOKUP(G625,'Fac Type Match'!A:B,2,FALSE)</f>
        <v>Stations/Branches</v>
      </c>
      <c r="T625" s="19"/>
      <c r="V625" s="19"/>
    </row>
    <row r="626" spans="1:22" x14ac:dyDescent="0.3">
      <c r="A626" s="22" t="s">
        <v>646</v>
      </c>
      <c r="B626" s="22" t="s">
        <v>15</v>
      </c>
      <c r="C626" s="22" t="s">
        <v>647</v>
      </c>
      <c r="D626" s="22" t="s">
        <v>652</v>
      </c>
      <c r="E626" s="22">
        <v>474284</v>
      </c>
      <c r="F626" s="22">
        <v>1437208</v>
      </c>
      <c r="G626" s="22" t="s">
        <v>26</v>
      </c>
      <c r="H626" s="23">
        <v>38530</v>
      </c>
      <c r="I626" s="23" t="str">
        <f>VLOOKUP(G626,'Fac Type Match'!A:B,2,FALSE)</f>
        <v>Post Offices</v>
      </c>
      <c r="T626" s="19"/>
      <c r="U626" s="19"/>
    </row>
    <row r="627" spans="1:22" x14ac:dyDescent="0.3">
      <c r="A627" s="22" t="s">
        <v>646</v>
      </c>
      <c r="B627" s="22" t="s">
        <v>15</v>
      </c>
      <c r="C627" s="22" t="s">
        <v>647</v>
      </c>
      <c r="D627" s="22" t="s">
        <v>653</v>
      </c>
      <c r="E627" s="22">
        <v>475664</v>
      </c>
      <c r="F627" s="22">
        <v>1437214</v>
      </c>
      <c r="G627" s="22" t="s">
        <v>41</v>
      </c>
      <c r="H627" s="23">
        <v>40709</v>
      </c>
      <c r="I627" s="23" t="str">
        <f>VLOOKUP(G627,'Fac Type Match'!A:B,2,FALSE)</f>
        <v>Stations/Branches</v>
      </c>
      <c r="T627" s="19"/>
      <c r="U627" s="19"/>
    </row>
    <row r="628" spans="1:22" x14ac:dyDescent="0.3">
      <c r="A628" s="22" t="s">
        <v>646</v>
      </c>
      <c r="B628" s="22" t="s">
        <v>15</v>
      </c>
      <c r="C628" s="22" t="s">
        <v>647</v>
      </c>
      <c r="D628" s="22" t="s">
        <v>654</v>
      </c>
      <c r="E628" s="22">
        <v>471560</v>
      </c>
      <c r="F628" s="22">
        <v>1437218</v>
      </c>
      <c r="G628" s="22" t="s">
        <v>41</v>
      </c>
      <c r="H628" s="23">
        <v>36945</v>
      </c>
      <c r="I628" s="23" t="str">
        <f>VLOOKUP(G628,'Fac Type Match'!A:B,2,FALSE)</f>
        <v>Stations/Branches</v>
      </c>
      <c r="T628" s="19"/>
      <c r="V628" s="19"/>
    </row>
    <row r="629" spans="1:22" x14ac:dyDescent="0.3">
      <c r="A629" s="22" t="s">
        <v>646</v>
      </c>
      <c r="B629" s="22" t="s">
        <v>15</v>
      </c>
      <c r="C629" s="22" t="s">
        <v>647</v>
      </c>
      <c r="D629" s="22" t="s">
        <v>660</v>
      </c>
      <c r="E629" s="22">
        <v>479348</v>
      </c>
      <c r="F629" s="22">
        <v>1437252</v>
      </c>
      <c r="G629" s="22" t="s">
        <v>26</v>
      </c>
      <c r="H629" s="23">
        <v>32386</v>
      </c>
      <c r="I629" s="23" t="str">
        <f>VLOOKUP(G629,'Fac Type Match'!A:B,2,FALSE)</f>
        <v>Post Offices</v>
      </c>
      <c r="T629" s="19"/>
      <c r="V629" s="19"/>
    </row>
    <row r="630" spans="1:22" x14ac:dyDescent="0.3">
      <c r="A630" s="22" t="s">
        <v>701</v>
      </c>
      <c r="B630" s="22" t="s">
        <v>833</v>
      </c>
      <c r="C630" s="22" t="s">
        <v>712</v>
      </c>
      <c r="D630" s="22" t="s">
        <v>715</v>
      </c>
      <c r="E630" s="22">
        <v>517722</v>
      </c>
      <c r="F630" s="22">
        <v>1437319</v>
      </c>
      <c r="G630" s="22" t="s">
        <v>49</v>
      </c>
      <c r="H630" s="23">
        <v>42185</v>
      </c>
      <c r="I630" s="23" t="str">
        <f>VLOOKUP(G630,'Fac Type Match'!A:B,2,FALSE)</f>
        <v>Stations/Branches</v>
      </c>
      <c r="T630" s="19"/>
      <c r="V630" s="19"/>
    </row>
    <row r="631" spans="1:22" x14ac:dyDescent="0.3">
      <c r="A631" s="22" t="s">
        <v>701</v>
      </c>
      <c r="B631" s="22" t="s">
        <v>833</v>
      </c>
      <c r="C631" s="22" t="s">
        <v>712</v>
      </c>
      <c r="D631" s="22" t="s">
        <v>716</v>
      </c>
      <c r="E631" s="22">
        <v>510390</v>
      </c>
      <c r="F631" s="22">
        <v>1437324</v>
      </c>
      <c r="G631" s="22" t="s">
        <v>26</v>
      </c>
      <c r="H631" s="23">
        <v>37362</v>
      </c>
      <c r="I631" s="23" t="str">
        <f>VLOOKUP(G631,'Fac Type Match'!A:B,2,FALSE)</f>
        <v>Post Offices</v>
      </c>
      <c r="T631" s="19"/>
      <c r="V631" s="19"/>
    </row>
    <row r="632" spans="1:22" x14ac:dyDescent="0.3">
      <c r="A632" s="22" t="s">
        <v>701</v>
      </c>
      <c r="B632" s="22" t="s">
        <v>833</v>
      </c>
      <c r="C632" s="22" t="s">
        <v>712</v>
      </c>
      <c r="D632" s="22" t="s">
        <v>718</v>
      </c>
      <c r="E632" s="22">
        <v>516870</v>
      </c>
      <c r="F632" s="22">
        <v>1437358</v>
      </c>
      <c r="G632" s="22" t="s">
        <v>26</v>
      </c>
      <c r="H632" s="23">
        <v>40847</v>
      </c>
      <c r="I632" s="23" t="str">
        <f>VLOOKUP(G632,'Fac Type Match'!A:B,2,FALSE)</f>
        <v>Post Offices</v>
      </c>
      <c r="T632" s="19"/>
      <c r="U632" s="19"/>
    </row>
    <row r="633" spans="1:22" x14ac:dyDescent="0.3">
      <c r="A633" s="22" t="s">
        <v>738</v>
      </c>
      <c r="B633" s="22" t="s">
        <v>833</v>
      </c>
      <c r="C633" s="22" t="s">
        <v>712</v>
      </c>
      <c r="D633" s="22" t="s">
        <v>745</v>
      </c>
      <c r="E633" s="22">
        <v>552712</v>
      </c>
      <c r="F633" s="22">
        <v>1437452</v>
      </c>
      <c r="G633" s="22" t="s">
        <v>26</v>
      </c>
      <c r="H633" s="23">
        <v>42548</v>
      </c>
      <c r="I633" s="23" t="str">
        <f>VLOOKUP(G633,'Fac Type Match'!A:B,2,FALSE)</f>
        <v>Post Offices</v>
      </c>
      <c r="T633" s="19"/>
      <c r="V633" s="19"/>
    </row>
    <row r="634" spans="1:22" x14ac:dyDescent="0.3">
      <c r="A634" s="22" t="s">
        <v>646</v>
      </c>
      <c r="B634" s="22" t="s">
        <v>15</v>
      </c>
      <c r="C634" s="22" t="s">
        <v>647</v>
      </c>
      <c r="D634" s="22" t="s">
        <v>656</v>
      </c>
      <c r="E634" s="22">
        <v>475412</v>
      </c>
      <c r="F634" s="22">
        <v>1437692</v>
      </c>
      <c r="G634" s="22" t="s">
        <v>49</v>
      </c>
      <c r="H634" s="23">
        <v>37621</v>
      </c>
      <c r="I634" s="23" t="str">
        <f>VLOOKUP(G634,'Fac Type Match'!A:B,2,FALSE)</f>
        <v>Stations/Branches</v>
      </c>
      <c r="T634" s="19"/>
      <c r="V634" s="19"/>
    </row>
    <row r="635" spans="1:22" x14ac:dyDescent="0.3">
      <c r="A635" s="22" t="s">
        <v>23</v>
      </c>
      <c r="B635" s="22" t="s">
        <v>15</v>
      </c>
      <c r="C635" s="22" t="s">
        <v>24</v>
      </c>
      <c r="D635" s="22" t="s">
        <v>29</v>
      </c>
      <c r="E635" s="22">
        <v>15760</v>
      </c>
      <c r="F635" s="22">
        <v>1437768</v>
      </c>
      <c r="G635" s="22" t="s">
        <v>26</v>
      </c>
      <c r="H635" s="23">
        <v>37408</v>
      </c>
      <c r="I635" s="23" t="str">
        <f>VLOOKUP(G635,'Fac Type Match'!A:B,2,FALSE)</f>
        <v>Post Offices</v>
      </c>
      <c r="T635" s="19"/>
      <c r="V635" s="19"/>
    </row>
    <row r="636" spans="1:22" x14ac:dyDescent="0.3">
      <c r="A636" s="22" t="s">
        <v>326</v>
      </c>
      <c r="B636" s="22" t="s">
        <v>834</v>
      </c>
      <c r="C636" s="22" t="s">
        <v>331</v>
      </c>
      <c r="D636" s="22" t="s">
        <v>334</v>
      </c>
      <c r="E636" s="22">
        <v>258270</v>
      </c>
      <c r="F636" s="22">
        <v>1437838</v>
      </c>
      <c r="G636" s="22" t="s">
        <v>41</v>
      </c>
      <c r="H636" s="23">
        <v>37622</v>
      </c>
      <c r="I636" s="23" t="str">
        <f>VLOOKUP(G636,'Fac Type Match'!A:B,2,FALSE)</f>
        <v>Stations/Branches</v>
      </c>
      <c r="T636" s="19"/>
      <c r="V636" s="19"/>
    </row>
    <row r="637" spans="1:22" x14ac:dyDescent="0.3">
      <c r="A637" s="22" t="s">
        <v>326</v>
      </c>
      <c r="B637" s="22" t="s">
        <v>834</v>
      </c>
      <c r="C637" s="22" t="s">
        <v>331</v>
      </c>
      <c r="D637" s="22" t="s">
        <v>335</v>
      </c>
      <c r="E637" s="22">
        <v>253760</v>
      </c>
      <c r="F637" s="22">
        <v>1437849</v>
      </c>
      <c r="G637" s="22" t="s">
        <v>26</v>
      </c>
      <c r="H637" s="23">
        <v>40837</v>
      </c>
      <c r="I637" s="23" t="str">
        <f>VLOOKUP(G637,'Fac Type Match'!A:B,2,FALSE)</f>
        <v>Post Offices</v>
      </c>
      <c r="T637" s="19"/>
      <c r="V637" s="19"/>
    </row>
    <row r="638" spans="1:22" x14ac:dyDescent="0.3">
      <c r="A638" s="22" t="s">
        <v>326</v>
      </c>
      <c r="B638" s="22" t="s">
        <v>834</v>
      </c>
      <c r="C638" s="22" t="s">
        <v>331</v>
      </c>
      <c r="D638" s="22" t="s">
        <v>337</v>
      </c>
      <c r="E638" s="22">
        <v>255200</v>
      </c>
      <c r="F638" s="22">
        <v>1437876</v>
      </c>
      <c r="G638" s="22" t="s">
        <v>26</v>
      </c>
      <c r="H638" s="23">
        <v>41034</v>
      </c>
      <c r="I638" s="23" t="str">
        <f>VLOOKUP(G638,'Fac Type Match'!A:B,2,FALSE)</f>
        <v>Post Offices</v>
      </c>
      <c r="T638" s="19"/>
      <c r="U638" s="19"/>
    </row>
    <row r="639" spans="1:22" x14ac:dyDescent="0.3">
      <c r="A639" s="22" t="s">
        <v>407</v>
      </c>
      <c r="B639" s="22" t="s">
        <v>15</v>
      </c>
      <c r="C639" s="22" t="s">
        <v>408</v>
      </c>
      <c r="D639" s="22" t="s">
        <v>299</v>
      </c>
      <c r="E639" s="22">
        <v>368672</v>
      </c>
      <c r="F639" s="22">
        <v>1438290</v>
      </c>
      <c r="G639" s="22" t="s">
        <v>26</v>
      </c>
      <c r="H639" s="23">
        <v>42635</v>
      </c>
      <c r="I639" s="23" t="str">
        <f>VLOOKUP(G639,'Fac Type Match'!A:B,2,FALSE)</f>
        <v>Post Offices</v>
      </c>
      <c r="T639" s="19"/>
      <c r="V639" s="19"/>
    </row>
    <row r="640" spans="1:22" x14ac:dyDescent="0.3">
      <c r="A640" s="22" t="s">
        <v>407</v>
      </c>
      <c r="B640" s="22" t="s">
        <v>15</v>
      </c>
      <c r="C640" s="22" t="s">
        <v>408</v>
      </c>
      <c r="D640" s="22" t="s">
        <v>411</v>
      </c>
      <c r="E640" s="22">
        <v>368680</v>
      </c>
      <c r="F640" s="22">
        <v>1438291</v>
      </c>
      <c r="G640" s="22" t="s">
        <v>26</v>
      </c>
      <c r="H640" s="23">
        <v>42238</v>
      </c>
      <c r="I640" s="23" t="str">
        <f>VLOOKUP(G640,'Fac Type Match'!A:B,2,FALSE)</f>
        <v>Post Offices</v>
      </c>
      <c r="T640" s="19"/>
      <c r="V640" s="19"/>
    </row>
    <row r="641" spans="1:22" x14ac:dyDescent="0.3">
      <c r="A641" s="22" t="s">
        <v>340</v>
      </c>
      <c r="B641" s="22" t="s">
        <v>834</v>
      </c>
      <c r="C641" s="22" t="s">
        <v>344</v>
      </c>
      <c r="D641" s="22" t="s">
        <v>350</v>
      </c>
      <c r="E641" s="22">
        <v>263110</v>
      </c>
      <c r="F641" s="22">
        <v>1439044</v>
      </c>
      <c r="G641" s="22" t="s">
        <v>49</v>
      </c>
      <c r="H641" s="23">
        <v>32410</v>
      </c>
      <c r="I641" s="23" t="str">
        <f>VLOOKUP(G641,'Fac Type Match'!A:B,2,FALSE)</f>
        <v>Stations/Branches</v>
      </c>
      <c r="T641" s="19"/>
      <c r="V641" s="19"/>
    </row>
    <row r="642" spans="1:22" x14ac:dyDescent="0.3">
      <c r="A642" s="22" t="s">
        <v>111</v>
      </c>
      <c r="B642" s="22" t="s">
        <v>15</v>
      </c>
      <c r="C642" s="22" t="s">
        <v>118</v>
      </c>
      <c r="D642" s="22" t="s">
        <v>119</v>
      </c>
      <c r="E642" s="22">
        <v>119456</v>
      </c>
      <c r="F642" s="22">
        <v>1439178</v>
      </c>
      <c r="G642" s="22" t="s">
        <v>120</v>
      </c>
      <c r="H642" s="23">
        <v>42153</v>
      </c>
      <c r="I642" s="23" t="str">
        <f>VLOOKUP(G642,'Fac Type Match'!A:B,2,FALSE)</f>
        <v>Stations/Branches</v>
      </c>
      <c r="T642" s="19"/>
      <c r="U642" s="19"/>
    </row>
    <row r="643" spans="1:22" x14ac:dyDescent="0.3">
      <c r="A643" s="22" t="s">
        <v>35</v>
      </c>
      <c r="B643" s="22" t="s">
        <v>835</v>
      </c>
      <c r="C643" s="22" t="s">
        <v>36</v>
      </c>
      <c r="D643" s="22" t="s">
        <v>39</v>
      </c>
      <c r="E643" s="22">
        <v>35920</v>
      </c>
      <c r="F643" s="22">
        <v>1439515</v>
      </c>
      <c r="G643" s="22" t="s">
        <v>26</v>
      </c>
      <c r="H643" s="23">
        <v>31594</v>
      </c>
      <c r="I643" s="23" t="str">
        <f>VLOOKUP(G643,'Fac Type Match'!A:B,2,FALSE)</f>
        <v>Post Offices</v>
      </c>
      <c r="T643" s="19"/>
      <c r="V643" s="19"/>
    </row>
    <row r="644" spans="1:22" x14ac:dyDescent="0.3">
      <c r="A644" s="22" t="s">
        <v>93</v>
      </c>
      <c r="B644" s="22" t="s">
        <v>835</v>
      </c>
      <c r="C644" s="22" t="s">
        <v>94</v>
      </c>
      <c r="D644" s="22" t="s">
        <v>95</v>
      </c>
      <c r="E644" s="22">
        <v>70828</v>
      </c>
      <c r="F644" s="22">
        <v>1439559</v>
      </c>
      <c r="G644" s="22" t="s">
        <v>26</v>
      </c>
      <c r="H644" s="23">
        <v>40906</v>
      </c>
      <c r="I644" s="23" t="str">
        <f>VLOOKUP(G644,'Fac Type Match'!A:B,2,FALSE)</f>
        <v>Post Offices</v>
      </c>
      <c r="T644" s="19"/>
      <c r="V644" s="19"/>
    </row>
    <row r="645" spans="1:22" x14ac:dyDescent="0.3">
      <c r="A645" s="22" t="s">
        <v>141</v>
      </c>
      <c r="B645" s="22" t="s">
        <v>835</v>
      </c>
      <c r="C645" s="22" t="s">
        <v>142</v>
      </c>
      <c r="D645" s="22" t="s">
        <v>143</v>
      </c>
      <c r="E645" s="22">
        <v>146200</v>
      </c>
      <c r="F645" s="22">
        <v>1439661</v>
      </c>
      <c r="G645" s="22" t="s">
        <v>62</v>
      </c>
      <c r="H645" s="23">
        <v>41257</v>
      </c>
      <c r="I645" s="23" t="str">
        <f>VLOOKUP(G645,'Fac Type Match'!A:B,2,FALSE)</f>
        <v>Stations/Branches</v>
      </c>
      <c r="T645" s="19"/>
      <c r="V645" s="19"/>
    </row>
    <row r="646" spans="1:22" x14ac:dyDescent="0.3">
      <c r="A646" s="22" t="s">
        <v>168</v>
      </c>
      <c r="B646" s="22" t="s">
        <v>835</v>
      </c>
      <c r="C646" s="22" t="s">
        <v>169</v>
      </c>
      <c r="D646" s="22" t="s">
        <v>171</v>
      </c>
      <c r="E646" s="22">
        <v>153450</v>
      </c>
      <c r="F646" s="22">
        <v>1439691</v>
      </c>
      <c r="G646" s="22" t="s">
        <v>26</v>
      </c>
      <c r="H646" s="23">
        <v>36266</v>
      </c>
      <c r="I646" s="23" t="str">
        <f>VLOOKUP(G646,'Fac Type Match'!A:B,2,FALSE)</f>
        <v>Post Offices</v>
      </c>
      <c r="T646" s="19"/>
      <c r="V646" s="19"/>
    </row>
    <row r="647" spans="1:22" x14ac:dyDescent="0.3">
      <c r="A647" s="22" t="s">
        <v>725</v>
      </c>
      <c r="B647" s="22" t="s">
        <v>835</v>
      </c>
      <c r="C647" s="22" t="s">
        <v>727</v>
      </c>
      <c r="D647" s="22" t="s">
        <v>728</v>
      </c>
      <c r="E647" s="22">
        <v>548346</v>
      </c>
      <c r="F647" s="22">
        <v>1440078</v>
      </c>
      <c r="G647" s="22" t="s">
        <v>120</v>
      </c>
      <c r="H647" s="23">
        <v>41054</v>
      </c>
      <c r="I647" s="23" t="str">
        <f>VLOOKUP(G647,'Fac Type Match'!A:B,2,FALSE)</f>
        <v>Stations/Branches</v>
      </c>
      <c r="T647" s="19"/>
      <c r="V647" s="19"/>
    </row>
    <row r="648" spans="1:22" x14ac:dyDescent="0.3">
      <c r="A648" s="22" t="s">
        <v>45</v>
      </c>
      <c r="B648" s="22" t="s">
        <v>835</v>
      </c>
      <c r="C648" s="22" t="s">
        <v>46</v>
      </c>
      <c r="D648" s="22" t="s">
        <v>47</v>
      </c>
      <c r="E648" s="22">
        <v>50750</v>
      </c>
      <c r="F648" s="22">
        <v>1440422</v>
      </c>
      <c r="G648" s="22" t="s">
        <v>26</v>
      </c>
      <c r="H648" s="23">
        <v>36870</v>
      </c>
      <c r="I648" s="23" t="str">
        <f>VLOOKUP(G648,'Fac Type Match'!A:B,2,FALSE)</f>
        <v>Post Offices</v>
      </c>
      <c r="T648" s="19"/>
      <c r="V648" s="19"/>
    </row>
    <row r="649" spans="1:22" x14ac:dyDescent="0.3">
      <c r="A649" s="22" t="s">
        <v>45</v>
      </c>
      <c r="B649" s="22" t="s">
        <v>835</v>
      </c>
      <c r="C649" s="22" t="s">
        <v>83</v>
      </c>
      <c r="D649" s="22" t="s">
        <v>84</v>
      </c>
      <c r="E649" s="22">
        <v>53594</v>
      </c>
      <c r="F649" s="22">
        <v>1440445</v>
      </c>
      <c r="G649" s="22" t="s">
        <v>22</v>
      </c>
      <c r="H649" s="23">
        <v>40742</v>
      </c>
      <c r="I649" s="23" t="str">
        <f>VLOOKUP(G649,'Fac Type Match'!A:B,2,FALSE)</f>
        <v>Stations/Branches</v>
      </c>
      <c r="T649" s="19"/>
      <c r="U649" s="19"/>
    </row>
    <row r="650" spans="1:22" x14ac:dyDescent="0.3">
      <c r="A650" s="22" t="s">
        <v>45</v>
      </c>
      <c r="B650" s="22" t="s">
        <v>835</v>
      </c>
      <c r="C650" s="22" t="s">
        <v>46</v>
      </c>
      <c r="D650" s="22" t="s">
        <v>48</v>
      </c>
      <c r="E650" s="22">
        <v>50240</v>
      </c>
      <c r="F650" s="22">
        <v>1440487</v>
      </c>
      <c r="G650" s="22" t="s">
        <v>49</v>
      </c>
      <c r="H650" s="23">
        <v>37987</v>
      </c>
      <c r="I650" s="23" t="str">
        <f>VLOOKUP(G650,'Fac Type Match'!A:B,2,FALSE)</f>
        <v>Stations/Branches</v>
      </c>
      <c r="T650" s="19"/>
      <c r="V650" s="19"/>
    </row>
    <row r="651" spans="1:22" x14ac:dyDescent="0.3">
      <c r="A651" s="22" t="s">
        <v>45</v>
      </c>
      <c r="B651" s="22" t="s">
        <v>835</v>
      </c>
      <c r="C651" s="22" t="s">
        <v>51</v>
      </c>
      <c r="D651" s="22" t="s">
        <v>59</v>
      </c>
      <c r="E651" s="22">
        <v>54156</v>
      </c>
      <c r="F651" s="22">
        <v>1440544</v>
      </c>
      <c r="G651" s="22" t="s">
        <v>49</v>
      </c>
      <c r="H651" s="23">
        <v>41229</v>
      </c>
      <c r="I651" s="23" t="str">
        <f>VLOOKUP(G651,'Fac Type Match'!A:B,2,FALSE)</f>
        <v>Stations/Branches</v>
      </c>
      <c r="T651" s="19"/>
      <c r="V651" s="19"/>
    </row>
    <row r="652" spans="1:22" x14ac:dyDescent="0.3">
      <c r="A652" s="22" t="s">
        <v>45</v>
      </c>
      <c r="B652" s="22" t="s">
        <v>835</v>
      </c>
      <c r="C652" s="22" t="s">
        <v>51</v>
      </c>
      <c r="D652" s="22" t="s">
        <v>61</v>
      </c>
      <c r="E652" s="22">
        <v>53683</v>
      </c>
      <c r="F652" s="22">
        <v>1440573</v>
      </c>
      <c r="G652" s="22" t="s">
        <v>62</v>
      </c>
      <c r="H652" s="23">
        <v>41485</v>
      </c>
      <c r="I652" s="23" t="str">
        <f>VLOOKUP(G652,'Fac Type Match'!A:B,2,FALSE)</f>
        <v>Stations/Branches</v>
      </c>
      <c r="T652" s="19"/>
      <c r="V652" s="19"/>
    </row>
    <row r="653" spans="1:22" x14ac:dyDescent="0.3">
      <c r="A653" s="22" t="s">
        <v>45</v>
      </c>
      <c r="B653" s="22" t="s">
        <v>835</v>
      </c>
      <c r="C653" s="22" t="s">
        <v>89</v>
      </c>
      <c r="D653" s="22" t="s">
        <v>90</v>
      </c>
      <c r="E653" s="22">
        <v>57408</v>
      </c>
      <c r="F653" s="22">
        <v>1440780</v>
      </c>
      <c r="G653" s="22" t="s">
        <v>41</v>
      </c>
      <c r="H653" s="23">
        <v>37711</v>
      </c>
      <c r="I653" s="23" t="str">
        <f>VLOOKUP(G653,'Fac Type Match'!A:B,2,FALSE)</f>
        <v>Stations/Branches</v>
      </c>
      <c r="T653" s="19"/>
      <c r="V653" s="19"/>
    </row>
    <row r="654" spans="1:22" x14ac:dyDescent="0.3">
      <c r="A654" s="22" t="s">
        <v>45</v>
      </c>
      <c r="B654" s="22" t="s">
        <v>835</v>
      </c>
      <c r="C654" s="22" t="s">
        <v>51</v>
      </c>
      <c r="D654" s="22" t="s">
        <v>65</v>
      </c>
      <c r="E654" s="22">
        <v>56906</v>
      </c>
      <c r="F654" s="22">
        <v>1440798</v>
      </c>
      <c r="G654" s="22" t="s">
        <v>41</v>
      </c>
      <c r="H654" s="23">
        <v>37256</v>
      </c>
      <c r="I654" s="23" t="str">
        <f>VLOOKUP(G654,'Fac Type Match'!A:B,2,FALSE)</f>
        <v>Stations/Branches</v>
      </c>
      <c r="T654" s="19"/>
      <c r="V654" s="19"/>
    </row>
    <row r="655" spans="1:22" x14ac:dyDescent="0.3">
      <c r="A655" s="22" t="s">
        <v>45</v>
      </c>
      <c r="B655" s="22" t="s">
        <v>835</v>
      </c>
      <c r="C655" s="22" t="s">
        <v>51</v>
      </c>
      <c r="D655" s="22" t="s">
        <v>52</v>
      </c>
      <c r="E655" s="22">
        <v>53689</v>
      </c>
      <c r="F655" s="22">
        <v>1440861</v>
      </c>
      <c r="G655" s="22" t="s">
        <v>22</v>
      </c>
      <c r="H655" s="23">
        <v>40648</v>
      </c>
      <c r="I655" s="23" t="str">
        <f>VLOOKUP(G655,'Fac Type Match'!A:B,2,FALSE)</f>
        <v>Stations/Branches</v>
      </c>
      <c r="T655" s="19"/>
      <c r="V655" s="19"/>
    </row>
    <row r="656" spans="1:22" x14ac:dyDescent="0.3">
      <c r="A656" s="22" t="s">
        <v>45</v>
      </c>
      <c r="B656" s="22" t="s">
        <v>835</v>
      </c>
      <c r="C656" s="22" t="s">
        <v>70</v>
      </c>
      <c r="D656" s="22" t="s">
        <v>74</v>
      </c>
      <c r="E656" s="22">
        <v>55562</v>
      </c>
      <c r="F656" s="22">
        <v>1440886</v>
      </c>
      <c r="G656" s="22" t="s">
        <v>54</v>
      </c>
      <c r="H656" s="23">
        <v>41640</v>
      </c>
      <c r="I656" s="23" t="str">
        <f>VLOOKUP(G656,'Fac Type Match'!A:B,2,FALSE)</f>
        <v>Stations/Branches</v>
      </c>
      <c r="T656" s="19"/>
      <c r="V656" s="19"/>
    </row>
    <row r="657" spans="1:22" x14ac:dyDescent="0.3">
      <c r="A657" s="24" t="s">
        <v>661</v>
      </c>
      <c r="B657" s="22" t="s">
        <v>15</v>
      </c>
      <c r="C657" s="22" t="s">
        <v>684</v>
      </c>
      <c r="D657" s="22" t="s">
        <v>691</v>
      </c>
      <c r="E657" s="22">
        <v>482365</v>
      </c>
      <c r="F657" s="22">
        <v>1441586</v>
      </c>
      <c r="G657" s="22" t="s">
        <v>120</v>
      </c>
      <c r="H657" s="41">
        <v>41090</v>
      </c>
      <c r="I657" s="41" t="str">
        <f>VLOOKUP(G657,'Fac Type Match'!A:B,2,FALSE)</f>
        <v>Stations/Branches</v>
      </c>
      <c r="T657" s="19"/>
      <c r="V657" s="19"/>
    </row>
    <row r="658" spans="1:22" x14ac:dyDescent="0.3">
      <c r="A658" s="57" t="s">
        <v>483</v>
      </c>
      <c r="B658" s="58" t="s">
        <v>833</v>
      </c>
      <c r="C658" s="58" t="s">
        <v>511</v>
      </c>
      <c r="D658" s="58" t="s">
        <v>512</v>
      </c>
      <c r="E658" s="58">
        <v>359625</v>
      </c>
      <c r="F658" s="58">
        <v>1441611</v>
      </c>
      <c r="G658" s="58" t="s">
        <v>22</v>
      </c>
      <c r="H658" s="59">
        <v>40420</v>
      </c>
      <c r="I658" s="47" t="str">
        <f>VLOOKUP(G658,'Fac Type Match'!A:B,2,FALSE)</f>
        <v>Stations/Branches</v>
      </c>
      <c r="T658" s="19"/>
      <c r="V658" s="19"/>
    </row>
    <row r="659" spans="1:22" x14ac:dyDescent="0.3">
      <c r="A659" s="22" t="s">
        <v>407</v>
      </c>
      <c r="B659" s="22" t="s">
        <v>15</v>
      </c>
      <c r="C659" s="22" t="s">
        <v>412</v>
      </c>
      <c r="D659" s="22" t="s">
        <v>414</v>
      </c>
      <c r="E659" s="22">
        <v>362690</v>
      </c>
      <c r="F659" s="22">
        <v>1441623</v>
      </c>
      <c r="G659" s="22" t="s">
        <v>41</v>
      </c>
      <c r="H659" s="23">
        <v>41536</v>
      </c>
      <c r="I659" s="23" t="str">
        <f>VLOOKUP(G659,'Fac Type Match'!A:B,2,FALSE)</f>
        <v>Stations/Branches</v>
      </c>
      <c r="T659" s="19"/>
      <c r="V659" s="19"/>
    </row>
    <row r="660" spans="1:22" x14ac:dyDescent="0.3">
      <c r="A660" s="22" t="s">
        <v>105</v>
      </c>
      <c r="B660" s="22" t="s">
        <v>833</v>
      </c>
      <c r="C660" s="22" t="s">
        <v>106</v>
      </c>
      <c r="D660" s="22" t="s">
        <v>109</v>
      </c>
      <c r="E660" s="22">
        <v>105009</v>
      </c>
      <c r="F660" s="22">
        <v>1442072</v>
      </c>
      <c r="G660" s="22" t="s">
        <v>54</v>
      </c>
      <c r="H660" s="23">
        <v>41536</v>
      </c>
      <c r="I660" s="23" t="str">
        <f>VLOOKUP(G660,'Fac Type Match'!A:B,2,FALSE)</f>
        <v>Stations/Branches</v>
      </c>
      <c r="T660" s="19"/>
      <c r="V660" s="19"/>
    </row>
    <row r="661" spans="1:22" x14ac:dyDescent="0.3">
      <c r="A661" s="22" t="s">
        <v>111</v>
      </c>
      <c r="B661" s="22" t="s">
        <v>15</v>
      </c>
      <c r="C661" s="22" t="s">
        <v>122</v>
      </c>
      <c r="D661" s="22" t="s">
        <v>125</v>
      </c>
      <c r="E661" s="22">
        <v>117560</v>
      </c>
      <c r="F661" s="22">
        <v>1442183</v>
      </c>
      <c r="G661" s="22" t="s">
        <v>22</v>
      </c>
      <c r="H661" s="23">
        <v>41452</v>
      </c>
      <c r="I661" s="23" t="str">
        <f>VLOOKUP(G661,'Fac Type Match'!A:B,2,FALSE)</f>
        <v>Stations/Branches</v>
      </c>
      <c r="T661" s="19"/>
      <c r="V661" s="19"/>
    </row>
    <row r="662" spans="1:22" x14ac:dyDescent="0.3">
      <c r="A662" s="22" t="s">
        <v>45</v>
      </c>
      <c r="B662" s="22" t="s">
        <v>835</v>
      </c>
      <c r="C662" s="22" t="s">
        <v>51</v>
      </c>
      <c r="D662" s="22" t="s">
        <v>60</v>
      </c>
      <c r="E662" s="22">
        <v>54537</v>
      </c>
      <c r="F662" s="22">
        <v>1444784</v>
      </c>
      <c r="G662" s="22" t="s">
        <v>54</v>
      </c>
      <c r="H662" s="23">
        <v>41131</v>
      </c>
      <c r="I662" s="23" t="str">
        <f>VLOOKUP(G662,'Fac Type Match'!A:B,2,FALSE)</f>
        <v>Stations/Branches</v>
      </c>
      <c r="T662" s="19"/>
      <c r="V662" s="19"/>
    </row>
    <row r="663" spans="1:22" x14ac:dyDescent="0.3">
      <c r="A663" s="22" t="s">
        <v>45</v>
      </c>
      <c r="B663" s="22" t="s">
        <v>835</v>
      </c>
      <c r="C663" s="22" t="s">
        <v>51</v>
      </c>
      <c r="D663" s="22" t="s">
        <v>57</v>
      </c>
      <c r="E663" s="22">
        <v>54549</v>
      </c>
      <c r="F663" s="22">
        <v>1448437</v>
      </c>
      <c r="G663" s="22" t="s">
        <v>54</v>
      </c>
      <c r="H663" s="23">
        <v>42244</v>
      </c>
      <c r="I663" s="23" t="str">
        <f>VLOOKUP(G663,'Fac Type Match'!A:B,2,FALSE)</f>
        <v>Stations/Branches</v>
      </c>
      <c r="T663" s="19"/>
      <c r="V663" s="19"/>
    </row>
    <row r="664" spans="1:22" x14ac:dyDescent="0.3">
      <c r="A664" s="22" t="s">
        <v>577</v>
      </c>
      <c r="B664" s="22" t="s">
        <v>833</v>
      </c>
      <c r="C664" s="22" t="s">
        <v>602</v>
      </c>
      <c r="D664" s="22" t="s">
        <v>610</v>
      </c>
      <c r="E664" s="22">
        <v>412604</v>
      </c>
      <c r="F664" s="22">
        <v>1450093</v>
      </c>
      <c r="G664" s="22" t="s">
        <v>611</v>
      </c>
      <c r="H664" s="23">
        <v>39625</v>
      </c>
      <c r="I664" s="23" t="str">
        <f>VLOOKUP(G664,'Fac Type Match'!A:B,2,FALSE)</f>
        <v>Carrier Annexes</v>
      </c>
    </row>
  </sheetData>
  <autoFilter ref="A2:I664" xr:uid="{00000000-0009-0000-0000-000001000000}"/>
  <mergeCells count="1">
    <mergeCell ref="A1:I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1"/>
  <sheetViews>
    <sheetView showGridLines="0" topLeftCell="A16" zoomScale="80" zoomScaleNormal="80" workbookViewId="0">
      <selection activeCell="K1" sqref="K1:Y1048576"/>
    </sheetView>
  </sheetViews>
  <sheetFormatPr defaultColWidth="9" defaultRowHeight="14" x14ac:dyDescent="0.3"/>
  <cols>
    <col min="1" max="1" width="7.75" style="6" customWidth="1"/>
    <col min="2" max="2" width="15.83203125" style="6" customWidth="1"/>
    <col min="3" max="3" width="30.58203125" style="6" bestFit="1" customWidth="1"/>
    <col min="4" max="4" width="26.58203125" style="6" customWidth="1"/>
    <col min="5" max="5" width="10.75" style="5" hidden="1" customWidth="1"/>
    <col min="6" max="6" width="10.75" style="2" hidden="1" customWidth="1"/>
    <col min="7" max="7" width="10.83203125" hidden="1" customWidth="1"/>
    <col min="8" max="8" width="15.08203125" style="5" bestFit="1" customWidth="1"/>
    <col min="9" max="9" width="15.5" style="5" bestFit="1" customWidth="1"/>
    <col min="10" max="10" width="17" hidden="1" customWidth="1"/>
  </cols>
  <sheetData>
    <row r="1" spans="1:21" ht="24" customHeight="1" x14ac:dyDescent="0.5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s="1" customFormat="1" ht="3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1" t="s">
        <v>789</v>
      </c>
      <c r="I2" s="21" t="s">
        <v>791</v>
      </c>
      <c r="J2" s="21" t="s">
        <v>832</v>
      </c>
    </row>
    <row r="3" spans="1:21" ht="14.15" customHeight="1" x14ac:dyDescent="0.35">
      <c r="A3" s="22" t="s">
        <v>442</v>
      </c>
      <c r="B3" s="22" t="str">
        <f>INDEX('662 Suspended EOY FY16'!B:B,MATCH(F3,'662 Suspended EOY FY16'!F:F))</f>
        <v>WESTPAC</v>
      </c>
      <c r="C3" s="22" t="s">
        <v>145</v>
      </c>
      <c r="D3" s="22" t="s">
        <v>149</v>
      </c>
      <c r="E3" s="45">
        <v>300405</v>
      </c>
      <c r="F3" s="45">
        <v>1353345</v>
      </c>
      <c r="G3" s="7" t="str">
        <f>VLOOKUP(F3,'662 Suspended EOY FY16'!F:G,2,FALSE)</f>
        <v>MAIN_PO</v>
      </c>
      <c r="H3" s="23">
        <v>42636</v>
      </c>
      <c r="I3" s="23">
        <v>42801</v>
      </c>
      <c r="J3" s="23" t="str">
        <f>VLOOKUP($G3,'Fac Type Match'!$A:$B,2,FALSE)</f>
        <v>Post Offices</v>
      </c>
      <c r="T3" s="19"/>
      <c r="U3" s="19"/>
    </row>
    <row r="4" spans="1:21" ht="14.15" customHeight="1" x14ac:dyDescent="0.35">
      <c r="A4" s="22" t="s">
        <v>640</v>
      </c>
      <c r="B4" s="22" t="str">
        <f>INDEX('662 Suspended EOY FY16'!B:B,MATCH(F4,'662 Suspended EOY FY16'!F:F))</f>
        <v>WESTPAC</v>
      </c>
      <c r="C4" s="22" t="s">
        <v>341</v>
      </c>
      <c r="D4" s="22" t="s">
        <v>641</v>
      </c>
      <c r="E4" s="45">
        <v>460342</v>
      </c>
      <c r="F4" s="45">
        <v>1353423</v>
      </c>
      <c r="G4" s="7" t="str">
        <f>VLOOKUP(F4,'662 Suspended EOY FY16'!F:G,2,FALSE)</f>
        <v>MAIN_PO</v>
      </c>
      <c r="H4" s="23">
        <v>42146</v>
      </c>
      <c r="I4" s="23">
        <v>42650</v>
      </c>
      <c r="J4" s="23" t="str">
        <f>VLOOKUP($G4,'Fac Type Match'!$A:$B,2,FALSE)</f>
        <v>Post Offices</v>
      </c>
      <c r="T4" s="19"/>
      <c r="U4" s="19"/>
    </row>
    <row r="5" spans="1:21" ht="14.15" customHeight="1" x14ac:dyDescent="0.35">
      <c r="A5" s="22" t="s">
        <v>407</v>
      </c>
      <c r="B5" s="22" t="str">
        <f>INDEX('662 Suspended EOY FY16'!B:B,MATCH(F5,'662 Suspended EOY FY16'!F:F))</f>
        <v>SOUTHERN</v>
      </c>
      <c r="C5" s="22" t="s">
        <v>412</v>
      </c>
      <c r="D5" s="22" t="s">
        <v>413</v>
      </c>
      <c r="E5" s="45">
        <v>360496</v>
      </c>
      <c r="F5" s="45">
        <v>1353957</v>
      </c>
      <c r="G5" s="7" t="str">
        <f>VLOOKUP(F5,'662 Suspended EOY FY16'!F:G,2,FALSE)</f>
        <v>MAIN_PO</v>
      </c>
      <c r="H5" s="23">
        <v>42531</v>
      </c>
      <c r="I5" s="23">
        <v>42976</v>
      </c>
      <c r="J5" s="23" t="str">
        <f>VLOOKUP($G5,'Fac Type Match'!$A:$B,2,FALSE)</f>
        <v>Post Offices</v>
      </c>
      <c r="T5" s="19"/>
      <c r="U5" s="19"/>
    </row>
    <row r="6" spans="1:21" ht="14.15" customHeight="1" x14ac:dyDescent="0.35">
      <c r="A6" s="22" t="s">
        <v>738</v>
      </c>
      <c r="B6" s="22" t="str">
        <f>INDEX('662 Suspended EOY FY16'!B:B,MATCH(F6,'662 Suspended EOY FY16'!F:F))</f>
        <v>ATLANTIC</v>
      </c>
      <c r="C6" s="22" t="s">
        <v>712</v>
      </c>
      <c r="D6" s="22" t="s">
        <v>739</v>
      </c>
      <c r="E6" s="45">
        <v>550654</v>
      </c>
      <c r="F6" s="45">
        <v>1354601</v>
      </c>
      <c r="G6" s="7" t="str">
        <f>VLOOKUP(F6,'662 Suspended EOY FY16'!F:G,2,FALSE)</f>
        <v>MAIN_PO</v>
      </c>
      <c r="H6" s="23">
        <v>42548</v>
      </c>
      <c r="I6" s="23">
        <v>42654</v>
      </c>
      <c r="J6" s="23" t="str">
        <f>VLOOKUP($G6,'Fac Type Match'!$A:$B,2,FALSE)</f>
        <v>Post Offices</v>
      </c>
      <c r="T6" s="19"/>
      <c r="U6" s="19"/>
    </row>
    <row r="7" spans="1:21" ht="14.15" customHeight="1" x14ac:dyDescent="0.35">
      <c r="A7" s="22" t="s">
        <v>738</v>
      </c>
      <c r="B7" s="22" t="str">
        <f>INDEX('662 Suspended EOY FY16'!B:B,MATCH(F7,'662 Suspended EOY FY16'!F:F))</f>
        <v>ATLANTIC</v>
      </c>
      <c r="C7" s="22" t="s">
        <v>712</v>
      </c>
      <c r="D7" s="22" t="s">
        <v>458</v>
      </c>
      <c r="E7" s="45">
        <v>551386</v>
      </c>
      <c r="F7" s="45">
        <v>1357236</v>
      </c>
      <c r="G7" s="7" t="str">
        <f>VLOOKUP(F7,'662 Suspended EOY FY16'!F:G,2,FALSE)</f>
        <v>MAIN_PO</v>
      </c>
      <c r="H7" s="23">
        <v>41569</v>
      </c>
      <c r="I7" s="23">
        <v>42738</v>
      </c>
      <c r="J7" s="23" t="str">
        <f>VLOOKUP($G7,'Fac Type Match'!$A:$B,2,FALSE)</f>
        <v>Post Offices</v>
      </c>
      <c r="T7" s="19"/>
      <c r="U7" s="19"/>
    </row>
    <row r="8" spans="1:21" ht="14.15" customHeight="1" x14ac:dyDescent="0.35">
      <c r="A8" s="22" t="s">
        <v>111</v>
      </c>
      <c r="B8" s="22" t="str">
        <f>INDEX('662 Suspended EOY FY16'!B:B,MATCH(F8,'662 Suspended EOY FY16'!F:F))</f>
        <v>SOUTHERN</v>
      </c>
      <c r="C8" s="22" t="s">
        <v>112</v>
      </c>
      <c r="D8" s="22" t="s">
        <v>113</v>
      </c>
      <c r="E8" s="45">
        <v>111425</v>
      </c>
      <c r="F8" s="45">
        <v>1357374</v>
      </c>
      <c r="G8" s="7" t="str">
        <f>VLOOKUP(F8,'662 Suspended EOY FY16'!F:G,2,FALSE)</f>
        <v>MAIN_PO</v>
      </c>
      <c r="H8" s="23">
        <v>42620</v>
      </c>
      <c r="I8" s="23">
        <v>42772</v>
      </c>
      <c r="J8" s="23" t="str">
        <f>VLOOKUP($G8,'Fac Type Match'!$A:$B,2,FALSE)</f>
        <v>Post Offices</v>
      </c>
      <c r="T8" s="19"/>
      <c r="U8" s="19"/>
    </row>
    <row r="9" spans="1:21" ht="14.15" customHeight="1" x14ac:dyDescent="0.35">
      <c r="A9" s="22" t="s">
        <v>200</v>
      </c>
      <c r="B9" s="22" t="str">
        <f>INDEX('662 Suspended EOY FY16'!B:B,MATCH(F9,'662 Suspended EOY FY16'!F:F))</f>
        <v>CENTRAL</v>
      </c>
      <c r="C9" s="22" t="s">
        <v>207</v>
      </c>
      <c r="D9" s="22" t="s">
        <v>211</v>
      </c>
      <c r="E9" s="45">
        <v>171485</v>
      </c>
      <c r="F9" s="45">
        <v>1357702</v>
      </c>
      <c r="G9" s="7" t="str">
        <f>VLOOKUP(F9,'662 Suspended EOY FY16'!F:G,2,FALSE)</f>
        <v>MAIN_PO</v>
      </c>
      <c r="H9" s="23">
        <v>42419</v>
      </c>
      <c r="I9" s="23">
        <v>42821</v>
      </c>
      <c r="J9" s="23" t="str">
        <f>VLOOKUP($G9,'Fac Type Match'!$A:$B,2,FALSE)</f>
        <v>Post Offices</v>
      </c>
      <c r="T9" s="19"/>
      <c r="U9" s="19"/>
    </row>
    <row r="10" spans="1:21" ht="14.15" customHeight="1" x14ac:dyDescent="0.35">
      <c r="A10" s="22" t="s">
        <v>340</v>
      </c>
      <c r="B10" s="22" t="str">
        <f>INDEX('662 Suspended EOY FY16'!B:B,MATCH(F10,'662 Suspended EOY FY16'!F:F))</f>
        <v>CENTRAL</v>
      </c>
      <c r="C10" s="22" t="s">
        <v>344</v>
      </c>
      <c r="D10" s="22" t="s">
        <v>346</v>
      </c>
      <c r="E10" s="45">
        <v>268334</v>
      </c>
      <c r="F10" s="45">
        <v>1358866</v>
      </c>
      <c r="G10" s="7" t="str">
        <f>VLOOKUP(F10,'662 Suspended EOY FY16'!F:G,2,FALSE)</f>
        <v>FIN_S</v>
      </c>
      <c r="H10" s="23">
        <v>42321</v>
      </c>
      <c r="I10" s="23">
        <v>42667</v>
      </c>
      <c r="J10" s="23" t="str">
        <f>VLOOKUP($G10,'Fac Type Match'!$A:$B,2,FALSE)</f>
        <v>Stations/Branches</v>
      </c>
      <c r="T10" s="19"/>
      <c r="U10" s="19"/>
    </row>
    <row r="11" spans="1:21" ht="14.15" customHeight="1" x14ac:dyDescent="0.35">
      <c r="A11" s="22" t="s">
        <v>442</v>
      </c>
      <c r="B11" s="22" t="str">
        <f>INDEX('662 Suspended EOY FY16'!B:B,MATCH(F11,'662 Suspended EOY FY16'!F:F))</f>
        <v>WESTPAC</v>
      </c>
      <c r="C11" s="22" t="s">
        <v>145</v>
      </c>
      <c r="D11" s="22" t="s">
        <v>444</v>
      </c>
      <c r="E11" s="45">
        <v>302130</v>
      </c>
      <c r="F11" s="45">
        <v>1359701</v>
      </c>
      <c r="G11" s="7" t="str">
        <f>VLOOKUP(F11,'662 Suspended EOY FY16'!F:G,2,FALSE)</f>
        <v>MAIN_PO</v>
      </c>
      <c r="H11" s="23">
        <v>42194</v>
      </c>
      <c r="I11" s="23">
        <v>42933</v>
      </c>
      <c r="J11" s="23" t="str">
        <f>VLOOKUP($G11,'Fac Type Match'!$A:$B,2,FALSE)</f>
        <v>Post Offices</v>
      </c>
      <c r="T11" s="19"/>
      <c r="U11" s="19"/>
    </row>
    <row r="12" spans="1:21" ht="14.15" customHeight="1" x14ac:dyDescent="0.35">
      <c r="A12" s="22" t="s">
        <v>395</v>
      </c>
      <c r="B12" s="22" t="str">
        <f>INDEX('662 Suspended EOY FY16'!B:B,MATCH(F12,'662 Suspended EOY FY16'!F:F))</f>
        <v>SOUTHERN</v>
      </c>
      <c r="C12" s="22" t="s">
        <v>33</v>
      </c>
      <c r="D12" s="22" t="s">
        <v>397</v>
      </c>
      <c r="E12" s="45">
        <v>271833</v>
      </c>
      <c r="F12" s="45">
        <v>1359880</v>
      </c>
      <c r="G12" s="7" t="str">
        <f>VLOOKUP(F12,'662 Suspended EOY FY16'!F:G,2,FALSE)</f>
        <v>MAIN_PO</v>
      </c>
      <c r="H12" s="23">
        <v>42612</v>
      </c>
      <c r="I12" s="23">
        <v>42670</v>
      </c>
      <c r="J12" s="23" t="str">
        <f>VLOOKUP($G12,'Fac Type Match'!$A:$B,2,FALSE)</f>
        <v>Post Offices</v>
      </c>
      <c r="T12" s="19"/>
      <c r="U12" s="19"/>
    </row>
    <row r="13" spans="1:21" ht="14.15" customHeight="1" x14ac:dyDescent="0.35">
      <c r="A13" s="22" t="s">
        <v>738</v>
      </c>
      <c r="B13" s="22" t="str">
        <f>INDEX('662 Suspended EOY FY16'!B:B,MATCH(F13,'662 Suspended EOY FY16'!F:F))</f>
        <v>ATLANTIC</v>
      </c>
      <c r="C13" s="22" t="s">
        <v>712</v>
      </c>
      <c r="D13" s="22" t="s">
        <v>744</v>
      </c>
      <c r="E13" s="45">
        <v>552610</v>
      </c>
      <c r="F13" s="45">
        <v>1362685</v>
      </c>
      <c r="G13" s="7" t="str">
        <f>VLOOKUP(F13,'662 Suspended EOY FY16'!F:G,2,FALSE)</f>
        <v>MAIN_PO</v>
      </c>
      <c r="H13" s="23">
        <v>42548</v>
      </c>
      <c r="I13" s="23">
        <v>42711</v>
      </c>
      <c r="J13" s="23" t="str">
        <f>VLOOKUP($G13,'Fac Type Match'!$A:$B,2,FALSE)</f>
        <v>Post Offices</v>
      </c>
      <c r="T13" s="19"/>
      <c r="U13" s="19"/>
    </row>
    <row r="14" spans="1:21" ht="14.15" customHeight="1" x14ac:dyDescent="0.35">
      <c r="A14" s="22" t="s">
        <v>738</v>
      </c>
      <c r="B14" s="22" t="str">
        <f>INDEX('662 Suspended EOY FY16'!B:B,MATCH(F14,'662 Suspended EOY FY16'!F:F))</f>
        <v>ATLANTIC</v>
      </c>
      <c r="C14" s="22" t="s">
        <v>712</v>
      </c>
      <c r="D14" s="22" t="s">
        <v>745</v>
      </c>
      <c r="E14" s="45">
        <v>552712</v>
      </c>
      <c r="F14" s="45">
        <v>1437452</v>
      </c>
      <c r="G14" s="7" t="str">
        <f>VLOOKUP(F14,'662 Suspended EOY FY16'!F:G,2,FALSE)</f>
        <v>MAIN_PO</v>
      </c>
      <c r="H14" s="23">
        <v>42548</v>
      </c>
      <c r="I14" s="23">
        <v>42812</v>
      </c>
      <c r="J14" s="23" t="str">
        <f>VLOOKUP($G14,'Fac Type Match'!$A:$B,2,FALSE)</f>
        <v>Post Offices</v>
      </c>
      <c r="T14" s="19"/>
      <c r="U14" s="19"/>
    </row>
    <row r="15" spans="1:21" ht="14.15" customHeight="1" x14ac:dyDescent="0.35">
      <c r="A15" s="22" t="s">
        <v>126</v>
      </c>
      <c r="B15" s="22" t="str">
        <f>INDEX('662 Suspended EOY FY16'!B:B,MATCH(F15,'662 Suspended EOY FY16'!F:F))</f>
        <v>SOUTHERN</v>
      </c>
      <c r="C15" s="22" t="s">
        <v>112</v>
      </c>
      <c r="D15" s="22" t="s">
        <v>133</v>
      </c>
      <c r="E15" s="45">
        <v>123454</v>
      </c>
      <c r="F15" s="45">
        <v>1364278</v>
      </c>
      <c r="G15" s="7" t="str">
        <f>VLOOKUP(F15,'662 Suspended EOY FY16'!F:G,2,FALSE)</f>
        <v>MAIN_PO</v>
      </c>
      <c r="H15" s="23">
        <v>42615</v>
      </c>
      <c r="I15" s="23">
        <v>42646</v>
      </c>
      <c r="J15" s="23" t="str">
        <f>VLOOKUP($G15,'Fac Type Match'!$A:$B,2,FALSE)</f>
        <v>Post Offices</v>
      </c>
      <c r="T15" s="19"/>
      <c r="U15" s="19"/>
    </row>
    <row r="16" spans="1:21" ht="14.15" customHeight="1" x14ac:dyDescent="0.35">
      <c r="A16" s="22" t="s">
        <v>733</v>
      </c>
      <c r="B16" s="22" t="str">
        <f>INDEX('662 Suspended EOY FY16'!B:B,MATCH(F16,'662 Suspended EOY FY16'!F:F))</f>
        <v>CENTRAL</v>
      </c>
      <c r="C16" s="22" t="s">
        <v>344</v>
      </c>
      <c r="D16" s="22" t="s">
        <v>798</v>
      </c>
      <c r="E16" s="45">
        <v>563110</v>
      </c>
      <c r="F16" s="45">
        <v>1364570</v>
      </c>
      <c r="G16" s="7" t="str">
        <f>VLOOKUP(F16,'662 Suspended EOY FY16'!F:G,2,FALSE)</f>
        <v>MAIN_PO</v>
      </c>
      <c r="H16" s="23">
        <v>42635</v>
      </c>
      <c r="I16" s="23">
        <v>42688</v>
      </c>
      <c r="J16" s="23" t="str">
        <f>VLOOKUP($G16,'Fac Type Match'!$A:$B,2,FALSE)</f>
        <v>Post Offices</v>
      </c>
      <c r="T16" s="19"/>
      <c r="U16" s="19"/>
    </row>
    <row r="17" spans="1:21" ht="14.15" customHeight="1" x14ac:dyDescent="0.35">
      <c r="A17" s="22" t="s">
        <v>417</v>
      </c>
      <c r="B17" s="22" t="str">
        <f>INDEX('662 Suspended EOY FY16'!B:B,MATCH(F17,'662 Suspended EOY FY16'!F:F))</f>
        <v>WESTPAC</v>
      </c>
      <c r="C17" s="22" t="s">
        <v>341</v>
      </c>
      <c r="D17" s="22" t="s">
        <v>426</v>
      </c>
      <c r="E17" s="45">
        <v>373616</v>
      </c>
      <c r="F17" s="45">
        <v>1364771</v>
      </c>
      <c r="G17" s="7" t="str">
        <f>VLOOKUP(F17,'662 Suspended EOY FY16'!F:G,2,FALSE)</f>
        <v>MAIN_PO</v>
      </c>
      <c r="H17" s="23">
        <v>42593</v>
      </c>
      <c r="I17" s="23">
        <v>42705</v>
      </c>
      <c r="J17" s="23" t="str">
        <f>VLOOKUP($G17,'Fac Type Match'!$A:$B,2,FALSE)</f>
        <v>Post Offices</v>
      </c>
      <c r="T17" s="19"/>
      <c r="U17" s="19"/>
    </row>
    <row r="18" spans="1:21" ht="14.15" customHeight="1" x14ac:dyDescent="0.35">
      <c r="A18" s="22" t="s">
        <v>632</v>
      </c>
      <c r="B18" s="22" t="str">
        <f>INDEX('662 Suspended EOY FY16'!B:B,MATCH(F18,'662 Suspended EOY FY16'!F:F))</f>
        <v>SOUTHERN</v>
      </c>
      <c r="C18" s="22" t="s">
        <v>633</v>
      </c>
      <c r="D18" s="22" t="s">
        <v>635</v>
      </c>
      <c r="E18" s="45">
        <v>453560</v>
      </c>
      <c r="F18" s="45">
        <v>1365520</v>
      </c>
      <c r="G18" s="7" t="str">
        <f>VLOOKUP(F18,'662 Suspended EOY FY16'!F:G,2,FALSE)</f>
        <v>MAIN_PO</v>
      </c>
      <c r="H18" s="23">
        <v>42486</v>
      </c>
      <c r="I18" s="23">
        <v>42744</v>
      </c>
      <c r="J18" s="23" t="str">
        <f>VLOOKUP($G18,'Fac Type Match'!$A:$B,2,FALSE)</f>
        <v>Post Offices</v>
      </c>
      <c r="T18" s="19"/>
      <c r="U18" s="19"/>
    </row>
    <row r="19" spans="1:21" ht="14.15" customHeight="1" x14ac:dyDescent="0.35">
      <c r="A19" s="22" t="s">
        <v>417</v>
      </c>
      <c r="B19" s="22" t="str">
        <f>INDEX('662 Suspended EOY FY16'!B:B,MATCH(F19,'662 Suspended EOY FY16'!F:F))</f>
        <v>WESTPAC</v>
      </c>
      <c r="C19" s="22" t="s">
        <v>341</v>
      </c>
      <c r="D19" s="22" t="s">
        <v>427</v>
      </c>
      <c r="E19" s="45">
        <v>374000</v>
      </c>
      <c r="F19" s="45">
        <v>1365988</v>
      </c>
      <c r="G19" s="7" t="str">
        <f>VLOOKUP(F19,'662 Suspended EOY FY16'!F:G,2,FALSE)</f>
        <v>MAIN_PO</v>
      </c>
      <c r="H19" s="23">
        <v>42643</v>
      </c>
      <c r="I19" s="23">
        <v>42767</v>
      </c>
      <c r="J19" s="23" t="str">
        <f>VLOOKUP($G19,'Fac Type Match'!$A:$B,2,FALSE)</f>
        <v>Post Offices</v>
      </c>
      <c r="T19" s="19"/>
      <c r="U19" s="19"/>
    </row>
    <row r="20" spans="1:21" ht="14.15" customHeight="1" x14ac:dyDescent="0.35">
      <c r="A20" s="22" t="s">
        <v>200</v>
      </c>
      <c r="B20" s="22" t="str">
        <f>INDEX('662 Suspended EOY FY16'!B:B,MATCH(F20,'662 Suspended EOY FY16'!F:F))</f>
        <v>CENTRAL</v>
      </c>
      <c r="C20" s="22" t="s">
        <v>201</v>
      </c>
      <c r="D20" s="22" t="s">
        <v>204</v>
      </c>
      <c r="E20" s="45">
        <v>173685</v>
      </c>
      <c r="F20" s="45">
        <v>1366464</v>
      </c>
      <c r="G20" s="7" t="str">
        <f>VLOOKUP(F20,'662 Suspended EOY FY16'!F:G,2,FALSE)</f>
        <v>MAIN_PO</v>
      </c>
      <c r="H20" s="23">
        <v>42499</v>
      </c>
      <c r="I20" s="23">
        <v>42748</v>
      </c>
      <c r="J20" s="23" t="str">
        <f>VLOOKUP($G20,'Fac Type Match'!$A:$B,2,FALSE)</f>
        <v>Post Offices</v>
      </c>
      <c r="T20" s="19"/>
      <c r="U20" s="19"/>
    </row>
    <row r="21" spans="1:21" ht="14.15" customHeight="1" x14ac:dyDescent="0.35">
      <c r="A21" s="22" t="s">
        <v>442</v>
      </c>
      <c r="B21" s="22" t="str">
        <f>INDEX('662 Suspended EOY FY16'!B:B,MATCH(F21,'662 Suspended EOY FY16'!F:F))</f>
        <v>WESTPAC</v>
      </c>
      <c r="C21" s="22" t="s">
        <v>145</v>
      </c>
      <c r="D21" s="22" t="s">
        <v>446</v>
      </c>
      <c r="E21" s="45">
        <v>304260</v>
      </c>
      <c r="F21" s="45">
        <v>1366865</v>
      </c>
      <c r="G21" s="7" t="str">
        <f>VLOOKUP(F21,'662 Suspended EOY FY16'!F:G,2,FALSE)</f>
        <v>MAIN_PO</v>
      </c>
      <c r="H21" s="23">
        <v>42579</v>
      </c>
      <c r="I21" s="23">
        <v>42691</v>
      </c>
      <c r="J21" s="23" t="str">
        <f>VLOOKUP($G21,'Fac Type Match'!$A:$B,2,FALSE)</f>
        <v>Post Offices</v>
      </c>
      <c r="T21" s="19"/>
      <c r="U21" s="19"/>
    </row>
    <row r="22" spans="1:21" ht="14.15" customHeight="1" x14ac:dyDescent="0.35">
      <c r="A22" s="22" t="s">
        <v>45</v>
      </c>
      <c r="B22" s="22" t="str">
        <f>INDEX('662 Suspended EOY FY16'!B:B,MATCH(F22,'662 Suspended EOY FY16'!F:F))</f>
        <v>WESTPAC</v>
      </c>
      <c r="C22" s="22" t="s">
        <v>70</v>
      </c>
      <c r="D22" s="22" t="s">
        <v>73</v>
      </c>
      <c r="E22" s="45">
        <v>53468</v>
      </c>
      <c r="F22" s="45">
        <v>1367087</v>
      </c>
      <c r="G22" s="7" t="str">
        <f>VLOOKUP(F22,'662 Suspended EOY FY16'!F:G,2,FALSE)</f>
        <v>MAIN_PO</v>
      </c>
      <c r="H22" s="23">
        <v>42087</v>
      </c>
      <c r="I22" s="23">
        <v>42741</v>
      </c>
      <c r="J22" s="23" t="str">
        <f>VLOOKUP($G22,'Fac Type Match'!$A:$B,2,FALSE)</f>
        <v>Post Offices</v>
      </c>
      <c r="T22" s="19"/>
      <c r="U22" s="19"/>
    </row>
    <row r="23" spans="1:21" ht="14.15" customHeight="1" x14ac:dyDescent="0.35">
      <c r="A23" s="22" t="s">
        <v>111</v>
      </c>
      <c r="B23" s="22" t="str">
        <f>INDEX('662 Suspended EOY FY16'!B:B,MATCH(F23,'662 Suspended EOY FY16'!F:F))</f>
        <v>SOUTHERN</v>
      </c>
      <c r="C23" s="22" t="s">
        <v>112</v>
      </c>
      <c r="D23" s="22" t="s">
        <v>114</v>
      </c>
      <c r="E23" s="45">
        <v>114065</v>
      </c>
      <c r="F23" s="45">
        <v>1367318</v>
      </c>
      <c r="G23" s="7" t="str">
        <f>VLOOKUP(F23,'662 Suspended EOY FY16'!F:G,2,FALSE)</f>
        <v>MAIN_PO</v>
      </c>
      <c r="H23" s="23">
        <v>42620</v>
      </c>
      <c r="I23" s="23">
        <v>42756</v>
      </c>
      <c r="J23" s="23" t="str">
        <f>VLOOKUP($G23,'Fac Type Match'!$A:$B,2,FALSE)</f>
        <v>Post Offices</v>
      </c>
      <c r="T23" s="19"/>
      <c r="U23" s="19"/>
    </row>
    <row r="24" spans="1:21" ht="14.15" customHeight="1" x14ac:dyDescent="0.35">
      <c r="A24" s="22" t="s">
        <v>661</v>
      </c>
      <c r="B24" s="22" t="str">
        <f>INDEX('662 Suspended EOY FY16'!B:B,MATCH(F24,'662 Suspended EOY FY16'!F:F))</f>
        <v>SOUTHERN</v>
      </c>
      <c r="C24" s="22" t="s">
        <v>678</v>
      </c>
      <c r="D24" s="22" t="s">
        <v>681</v>
      </c>
      <c r="E24" s="45">
        <v>484315</v>
      </c>
      <c r="F24" s="45">
        <v>1367994</v>
      </c>
      <c r="G24" s="7" t="str">
        <f>VLOOKUP(F24,'662 Suspended EOY FY16'!F:G,2,FALSE)</f>
        <v>MAIN_PO</v>
      </c>
      <c r="H24" s="23">
        <v>42517</v>
      </c>
      <c r="I24" s="23">
        <v>42695</v>
      </c>
      <c r="J24" s="23" t="str">
        <f>VLOOKUP($G24,'Fac Type Match'!$A:$B,2,FALSE)</f>
        <v>Post Offices</v>
      </c>
      <c r="T24" s="19"/>
      <c r="U24" s="19"/>
    </row>
    <row r="25" spans="1:21" ht="14.15" customHeight="1" x14ac:dyDescent="0.35">
      <c r="A25" s="22" t="s">
        <v>519</v>
      </c>
      <c r="B25" s="22" t="str">
        <f>INDEX('662 Suspended EOY FY16'!B:B,MATCH(F25,'662 Suspended EOY FY16'!F:F))</f>
        <v>CENTRAL</v>
      </c>
      <c r="C25" s="22" t="s">
        <v>285</v>
      </c>
      <c r="D25" s="22" t="s">
        <v>547</v>
      </c>
      <c r="E25" s="45">
        <v>381769</v>
      </c>
      <c r="F25" s="45">
        <v>1436996</v>
      </c>
      <c r="G25" s="7" t="str">
        <f>VLOOKUP(F25,'662 Suspended EOY FY16'!F:G,2,FALSE)</f>
        <v>FIN_B</v>
      </c>
      <c r="H25" s="23">
        <v>42031</v>
      </c>
      <c r="I25" s="23">
        <v>42705</v>
      </c>
      <c r="J25" s="23" t="str">
        <f>VLOOKUP($G25,'Fac Type Match'!$A:$B,2,FALSE)</f>
        <v>Stations/Branches</v>
      </c>
      <c r="T25" s="19"/>
      <c r="U25" s="19"/>
    </row>
    <row r="26" spans="1:21" ht="14.15" customHeight="1" x14ac:dyDescent="0.35">
      <c r="A26" s="22" t="s">
        <v>738</v>
      </c>
      <c r="B26" s="22" t="str">
        <f>INDEX('662 Suspended EOY FY16'!B:B,MATCH(F26,'662 Suspended EOY FY16'!F:F))</f>
        <v>ATLANTIC</v>
      </c>
      <c r="C26" s="22" t="s">
        <v>712</v>
      </c>
      <c r="D26" s="22" t="s">
        <v>759</v>
      </c>
      <c r="E26" s="45">
        <v>555250</v>
      </c>
      <c r="F26" s="45">
        <v>1372143</v>
      </c>
      <c r="G26" s="7" t="str">
        <f>VLOOKUP(F26,'662 Suspended EOY FY16'!F:G,2,FALSE)</f>
        <v>MAIN_PO</v>
      </c>
      <c r="H26" s="23">
        <v>41790</v>
      </c>
      <c r="I26" s="23">
        <v>42854</v>
      </c>
      <c r="J26" s="23" t="str">
        <f>VLOOKUP($G26,'Fac Type Match'!$A:$B,2,FALSE)</f>
        <v>Post Offices</v>
      </c>
      <c r="T26" s="19"/>
      <c r="U26" s="19"/>
    </row>
    <row r="27" spans="1:21" ht="14.15" customHeight="1" x14ac:dyDescent="0.35">
      <c r="A27" s="22" t="s">
        <v>417</v>
      </c>
      <c r="B27" s="22" t="str">
        <f>INDEX('662 Suspended EOY FY16'!B:B,MATCH(F27,'662 Suspended EOY FY16'!F:F))</f>
        <v>WESTPAC</v>
      </c>
      <c r="C27" s="22" t="s">
        <v>341</v>
      </c>
      <c r="D27" s="22" t="s">
        <v>431</v>
      </c>
      <c r="E27" s="45">
        <v>375680</v>
      </c>
      <c r="F27" s="45">
        <v>1435200</v>
      </c>
      <c r="G27" s="7" t="str">
        <f>VLOOKUP(F27,'662 Suspended EOY FY16'!F:G,2,FALSE)</f>
        <v>MAIN_PO</v>
      </c>
      <c r="H27" s="23">
        <v>42509</v>
      </c>
      <c r="I27" s="23">
        <v>42707</v>
      </c>
      <c r="J27" s="23" t="str">
        <f>VLOOKUP($G27,'Fac Type Match'!$A:$B,2,FALSE)</f>
        <v>Post Offices</v>
      </c>
      <c r="T27" s="19"/>
      <c r="U27" s="19"/>
    </row>
    <row r="28" spans="1:21" ht="14.15" customHeight="1" x14ac:dyDescent="0.35">
      <c r="A28" s="22" t="s">
        <v>701</v>
      </c>
      <c r="B28" s="22" t="str">
        <f>INDEX('662 Suspended EOY FY16'!B:B,MATCH(F28,'662 Suspended EOY FY16'!F:F))</f>
        <v>ATLANTIC</v>
      </c>
      <c r="C28" s="22" t="s">
        <v>704</v>
      </c>
      <c r="D28" s="22" t="s">
        <v>709</v>
      </c>
      <c r="E28" s="45">
        <v>517666</v>
      </c>
      <c r="F28" s="45">
        <v>1375554</v>
      </c>
      <c r="G28" s="7" t="str">
        <f>VLOOKUP(F28,'662 Suspended EOY FY16'!F:G,2,FALSE)</f>
        <v>FIN_S</v>
      </c>
      <c r="H28" s="23">
        <v>42602</v>
      </c>
      <c r="I28" s="23">
        <v>42693</v>
      </c>
      <c r="J28" s="23" t="str">
        <f>VLOOKUP($G28,'Fac Type Match'!$A:$B,2,FALSE)</f>
        <v>Stations/Branches</v>
      </c>
      <c r="T28" s="19"/>
      <c r="U28" s="19"/>
    </row>
    <row r="29" spans="1:21" ht="14.15" customHeight="1" x14ac:dyDescent="0.35">
      <c r="A29" s="22" t="s">
        <v>340</v>
      </c>
      <c r="B29" s="22" t="str">
        <f>INDEX('662 Suspended EOY FY16'!B:B,MATCH(F29,'662 Suspended EOY FY16'!F:F))</f>
        <v>CENTRAL</v>
      </c>
      <c r="C29" s="22" t="s">
        <v>344</v>
      </c>
      <c r="D29" s="22" t="s">
        <v>351</v>
      </c>
      <c r="E29" s="45">
        <v>267320</v>
      </c>
      <c r="F29" s="45">
        <v>1377113</v>
      </c>
      <c r="G29" s="7" t="str">
        <f>VLOOKUP(F29,'662 Suspended EOY FY16'!F:G,2,FALSE)</f>
        <v>MAIN_PO</v>
      </c>
      <c r="H29" s="23">
        <v>41668</v>
      </c>
      <c r="I29" s="23">
        <v>42759</v>
      </c>
      <c r="J29" s="23" t="str">
        <f>VLOOKUP($G29,'Fac Type Match'!$A:$B,2,FALSE)</f>
        <v>Post Offices</v>
      </c>
      <c r="T29" s="19"/>
      <c r="U29" s="19"/>
    </row>
    <row r="30" spans="1:21" ht="14.15" customHeight="1" x14ac:dyDescent="0.35">
      <c r="A30" s="22" t="s">
        <v>738</v>
      </c>
      <c r="B30" s="22" t="str">
        <f>INDEX('662 Suspended EOY FY16'!B:B,MATCH(F30,'662 Suspended EOY FY16'!F:F))</f>
        <v>ATLANTIC</v>
      </c>
      <c r="C30" s="22" t="s">
        <v>712</v>
      </c>
      <c r="D30" s="22" t="s">
        <v>766</v>
      </c>
      <c r="E30" s="45">
        <v>556606</v>
      </c>
      <c r="F30" s="45">
        <v>1378451</v>
      </c>
      <c r="G30" s="7" t="str">
        <f>VLOOKUP(F30,'662 Suspended EOY FY16'!F:G,2,FALSE)</f>
        <v>MAIN_PO</v>
      </c>
      <c r="H30" s="23">
        <v>42548</v>
      </c>
      <c r="I30" s="23">
        <v>42654</v>
      </c>
      <c r="J30" s="23" t="str">
        <f>VLOOKUP($G30,'Fac Type Match'!$A:$B,2,FALSE)</f>
        <v>Post Offices</v>
      </c>
      <c r="T30" s="19"/>
      <c r="U30" s="19"/>
    </row>
    <row r="31" spans="1:21" ht="14.15" customHeight="1" x14ac:dyDescent="0.35">
      <c r="A31" s="22" t="s">
        <v>340</v>
      </c>
      <c r="B31" s="22" t="str">
        <f>INDEX('662 Suspended EOY FY16'!B:B,MATCH(F31,'662 Suspended EOY FY16'!F:F))</f>
        <v>CENTRAL</v>
      </c>
      <c r="C31" s="22" t="s">
        <v>344</v>
      </c>
      <c r="D31" s="22" t="s">
        <v>353</v>
      </c>
      <c r="E31" s="45">
        <v>268270</v>
      </c>
      <c r="F31" s="45">
        <v>1380303</v>
      </c>
      <c r="G31" s="7" t="str">
        <f>VLOOKUP(F31,'662 Suspended EOY FY16'!F:G,2,FALSE)</f>
        <v>MAIN_PO</v>
      </c>
      <c r="H31" s="23">
        <v>42635</v>
      </c>
      <c r="I31" s="23">
        <v>42703</v>
      </c>
      <c r="J31" s="23" t="str">
        <f>VLOOKUP($G31,'Fac Type Match'!$A:$B,2,FALSE)</f>
        <v>Post Offices</v>
      </c>
      <c r="T31" s="19"/>
      <c r="U31" s="19"/>
    </row>
    <row r="32" spans="1:21" ht="14.5" x14ac:dyDescent="0.35">
      <c r="A32" s="22" t="s">
        <v>395</v>
      </c>
      <c r="B32" s="22" t="str">
        <f>INDEX('662 Suspended EOY FY16'!B:B,MATCH(F32,'662 Suspended EOY FY16'!F:F))</f>
        <v>SOUTHERN</v>
      </c>
      <c r="C32" s="22" t="s">
        <v>33</v>
      </c>
      <c r="D32" s="22" t="s">
        <v>400</v>
      </c>
      <c r="E32" s="45">
        <v>277449</v>
      </c>
      <c r="F32" s="45">
        <v>1381605</v>
      </c>
      <c r="G32" s="7" t="str">
        <f>VLOOKUP(F32,'662 Suspended EOY FY16'!F:G,2,FALSE)</f>
        <v>MAIN_PO</v>
      </c>
      <c r="H32" s="23">
        <v>42607</v>
      </c>
      <c r="I32" s="23">
        <v>42741</v>
      </c>
      <c r="J32" s="23" t="str">
        <f>VLOOKUP($G32,'Fac Type Match'!$A:$B,2,FALSE)</f>
        <v>Post Offices</v>
      </c>
      <c r="T32" s="19"/>
      <c r="U32" s="19"/>
    </row>
    <row r="33" spans="1:21" ht="14.5" x14ac:dyDescent="0.35">
      <c r="A33" s="22" t="s">
        <v>111</v>
      </c>
      <c r="B33" s="22" t="str">
        <f>INDEX('662 Suspended EOY FY16'!B:B,MATCH(F33,'662 Suspended EOY FY16'!F:F))</f>
        <v>SOUTHERN</v>
      </c>
      <c r="C33" s="22" t="s">
        <v>118</v>
      </c>
      <c r="D33" s="22" t="s">
        <v>119</v>
      </c>
      <c r="E33" s="45">
        <v>119456</v>
      </c>
      <c r="F33" s="45">
        <v>1439178</v>
      </c>
      <c r="G33" s="7" t="str">
        <f>VLOOKUP(F33,'662 Suspended EOY FY16'!F:G,2,FALSE)</f>
        <v>FND_B</v>
      </c>
      <c r="H33" s="23">
        <v>42153</v>
      </c>
      <c r="I33" s="23">
        <v>42947</v>
      </c>
      <c r="J33" s="23" t="str">
        <f>VLOOKUP($G33,'Fac Type Match'!$A:$B,2,FALSE)</f>
        <v>Stations/Branches</v>
      </c>
      <c r="T33" s="19"/>
      <c r="U33" s="19"/>
    </row>
    <row r="34" spans="1:21" ht="14.5" x14ac:dyDescent="0.35">
      <c r="A34" s="22" t="s">
        <v>354</v>
      </c>
      <c r="B34" s="22" t="str">
        <f>INDEX('662 Suspended EOY FY16'!B:B,MATCH(F34,'662 Suspended EOY FY16'!F:F))</f>
        <v>CENTRAL</v>
      </c>
      <c r="C34" s="22" t="s">
        <v>250</v>
      </c>
      <c r="D34" s="22" t="s">
        <v>387</v>
      </c>
      <c r="E34" s="45">
        <v>287662</v>
      </c>
      <c r="F34" s="45">
        <v>1383705</v>
      </c>
      <c r="G34" s="7" t="str">
        <f>VLOOKUP(F34,'662 Suspended EOY FY16'!F:G,2,FALSE)</f>
        <v>MAIN_PO</v>
      </c>
      <c r="H34" s="23">
        <v>42643</v>
      </c>
      <c r="I34" s="23">
        <v>42648</v>
      </c>
      <c r="J34" s="23" t="str">
        <f>VLOOKUP($G34,'Fac Type Match'!$A:$B,2,FALSE)</f>
        <v>Post Offices</v>
      </c>
      <c r="T34" s="19"/>
      <c r="U34" s="19"/>
    </row>
    <row r="35" spans="1:21" ht="14.5" x14ac:dyDescent="0.35">
      <c r="A35" s="22" t="s">
        <v>111</v>
      </c>
      <c r="B35" s="22" t="str">
        <f>INDEX('662 Suspended EOY FY16'!B:B,MATCH(F35,'662 Suspended EOY FY16'!F:F))</f>
        <v>SOUTHERN</v>
      </c>
      <c r="C35" s="22" t="s">
        <v>112</v>
      </c>
      <c r="D35" s="22" t="s">
        <v>117</v>
      </c>
      <c r="E35" s="45">
        <v>118835</v>
      </c>
      <c r="F35" s="45">
        <v>1384076</v>
      </c>
      <c r="G35" s="7" t="str">
        <f>VLOOKUP(F35,'662 Suspended EOY FY16'!F:G,2,FALSE)</f>
        <v>MAIN_PO</v>
      </c>
      <c r="H35" s="23">
        <v>42620</v>
      </c>
      <c r="I35" s="23">
        <v>42659</v>
      </c>
      <c r="J35" s="23" t="str">
        <f>VLOOKUP($G35,'Fac Type Match'!$A:$B,2,FALSE)</f>
        <v>Post Offices</v>
      </c>
      <c r="T35" s="19"/>
      <c r="U35" s="19"/>
    </row>
    <row r="36" spans="1:21" ht="14.5" x14ac:dyDescent="0.35">
      <c r="A36" s="22" t="s">
        <v>144</v>
      </c>
      <c r="B36" s="22" t="str">
        <f>INDEX('662 Suspended EOY FY16'!B:B,MATCH(F36,'662 Suspended EOY FY16'!F:F))</f>
        <v>CENTRAL</v>
      </c>
      <c r="C36" s="22" t="s">
        <v>148</v>
      </c>
      <c r="D36" s="22" t="s">
        <v>166</v>
      </c>
      <c r="E36" s="45">
        <v>189000</v>
      </c>
      <c r="F36" s="45">
        <v>1385084</v>
      </c>
      <c r="G36" s="7" t="str">
        <f>VLOOKUP(F36,'662 Suspended EOY FY16'!F:G,2,FALSE)</f>
        <v>MAIN_PO</v>
      </c>
      <c r="H36" s="23">
        <v>41943</v>
      </c>
      <c r="I36" s="23">
        <v>42949</v>
      </c>
      <c r="J36" s="23" t="str">
        <f>VLOOKUP($G36,'Fac Type Match'!$A:$B,2,FALSE)</f>
        <v>Post Offices</v>
      </c>
      <c r="T36" s="19"/>
      <c r="U36" s="19"/>
    </row>
    <row r="37" spans="1:21" ht="14.5" x14ac:dyDescent="0.35">
      <c r="A37" s="22" t="s">
        <v>519</v>
      </c>
      <c r="B37" s="22" t="str">
        <f>INDEX('662 Suspended EOY FY16'!B:B,MATCH(F37,'662 Suspended EOY FY16'!F:F))</f>
        <v>CENTRAL</v>
      </c>
      <c r="C37" s="22" t="s">
        <v>520</v>
      </c>
      <c r="D37" s="22" t="s">
        <v>477</v>
      </c>
      <c r="E37" s="45">
        <v>388722</v>
      </c>
      <c r="F37" s="45">
        <v>1386731</v>
      </c>
      <c r="G37" s="7" t="str">
        <f>VLOOKUP(F37,'662 Suspended EOY FY16'!F:G,2,FALSE)</f>
        <v>MAIN_PO</v>
      </c>
      <c r="H37" s="23">
        <v>42583</v>
      </c>
      <c r="I37" s="23">
        <v>42720</v>
      </c>
      <c r="J37" s="23" t="str">
        <f>VLOOKUP($G37,'Fac Type Match'!$A:$B,2,FALSE)</f>
        <v>Post Offices</v>
      </c>
      <c r="T37" s="19"/>
      <c r="U37" s="19"/>
    </row>
    <row r="38" spans="1:21" ht="14.5" x14ac:dyDescent="0.35">
      <c r="A38" s="22" t="s">
        <v>456</v>
      </c>
      <c r="B38" s="22" t="str">
        <f>INDEX('662 Suspended EOY FY16'!B:B,MATCH(F38,'662 Suspended EOY FY16'!F:F))</f>
        <v>ATLANTIC</v>
      </c>
      <c r="C38" s="22" t="s">
        <v>457</v>
      </c>
      <c r="D38" s="22" t="s">
        <v>464</v>
      </c>
      <c r="E38" s="45">
        <v>334590</v>
      </c>
      <c r="F38" s="45">
        <v>1387015</v>
      </c>
      <c r="G38" s="7" t="str">
        <f>VLOOKUP(F38,'662 Suspended EOY FY16'!F:G,2,FALSE)</f>
        <v>STATION</v>
      </c>
      <c r="H38" s="23">
        <v>41879</v>
      </c>
      <c r="I38" s="23">
        <v>42644</v>
      </c>
      <c r="J38" s="23" t="str">
        <f>VLOOKUP($G38,'Fac Type Match'!$A:$B,2,FALSE)</f>
        <v>Stations/Branches</v>
      </c>
      <c r="T38" s="19"/>
      <c r="U38" s="19"/>
    </row>
    <row r="39" spans="1:21" ht="14.5" x14ac:dyDescent="0.35">
      <c r="A39" s="22" t="s">
        <v>407</v>
      </c>
      <c r="B39" s="22" t="str">
        <f>INDEX('662 Suspended EOY FY16'!B:B,MATCH(F39,'662 Suspended EOY FY16'!F:F))</f>
        <v>SOUTHERN</v>
      </c>
      <c r="C39" s="22" t="s">
        <v>408</v>
      </c>
      <c r="D39" s="22" t="s">
        <v>299</v>
      </c>
      <c r="E39" s="45">
        <v>368672</v>
      </c>
      <c r="F39" s="45">
        <v>1438290</v>
      </c>
      <c r="G39" s="7" t="str">
        <f>VLOOKUP(F39,'662 Suspended EOY FY16'!F:G,2,FALSE)</f>
        <v>MAIN_PO</v>
      </c>
      <c r="H39" s="23">
        <v>42635</v>
      </c>
      <c r="I39" s="23">
        <v>42756</v>
      </c>
      <c r="J39" s="23" t="str">
        <f>VLOOKUP($G39,'Fac Type Match'!$A:$B,2,FALSE)</f>
        <v>Post Offices</v>
      </c>
      <c r="T39" s="19"/>
      <c r="U39" s="19"/>
    </row>
    <row r="40" spans="1:21" ht="14.5" x14ac:dyDescent="0.35">
      <c r="A40" s="22" t="s">
        <v>407</v>
      </c>
      <c r="B40" s="22" t="str">
        <f>INDEX('662 Suspended EOY FY16'!B:B,MATCH(F40,'662 Suspended EOY FY16'!F:F))</f>
        <v>SOUTHERN</v>
      </c>
      <c r="C40" s="22" t="s">
        <v>408</v>
      </c>
      <c r="D40" s="22" t="s">
        <v>411</v>
      </c>
      <c r="E40" s="45">
        <v>368680</v>
      </c>
      <c r="F40" s="45">
        <v>1438291</v>
      </c>
      <c r="G40" s="7" t="str">
        <f>VLOOKUP(F40,'662 Suspended EOY FY16'!F:G,2,FALSE)</f>
        <v>MAIN_PO</v>
      </c>
      <c r="H40" s="23">
        <v>42238</v>
      </c>
      <c r="I40" s="23">
        <v>42756</v>
      </c>
      <c r="J40" s="23" t="str">
        <f>VLOOKUP($G40,'Fac Type Match'!$A:$B,2,FALSE)</f>
        <v>Post Offices</v>
      </c>
      <c r="T40" s="19"/>
      <c r="U40" s="19"/>
    </row>
    <row r="41" spans="1:21" ht="14.5" x14ac:dyDescent="0.35">
      <c r="A41" s="22" t="s">
        <v>354</v>
      </c>
      <c r="B41" s="22" t="str">
        <f>INDEX('662 Suspended EOY FY16'!B:B,MATCH(F41,'662 Suspended EOY FY16'!F:F))</f>
        <v>CENTRAL</v>
      </c>
      <c r="C41" s="22" t="s">
        <v>250</v>
      </c>
      <c r="D41" s="22" t="s">
        <v>392</v>
      </c>
      <c r="E41" s="45">
        <v>288622</v>
      </c>
      <c r="F41" s="45">
        <v>1388307</v>
      </c>
      <c r="G41" s="7" t="str">
        <f>VLOOKUP(F41,'662 Suspended EOY FY16'!F:G,2,FALSE)</f>
        <v>MAIN_PO</v>
      </c>
      <c r="H41" s="23">
        <v>41725</v>
      </c>
      <c r="I41" s="23">
        <v>42800</v>
      </c>
      <c r="J41" s="23" t="str">
        <f>VLOOKUP($G41,'Fac Type Match'!$A:$B,2,FALSE)</f>
        <v>Post Offices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39"/>
  <sheetViews>
    <sheetView showGridLines="0" zoomScale="80" zoomScaleNormal="80" workbookViewId="0">
      <selection activeCell="L1" sqref="L1:Y1048576"/>
    </sheetView>
  </sheetViews>
  <sheetFormatPr defaultRowHeight="14" x14ac:dyDescent="0.3"/>
  <cols>
    <col min="1" max="1" width="7.75" style="3" customWidth="1"/>
    <col min="2" max="2" width="15.83203125" style="6" customWidth="1"/>
    <col min="3" max="3" width="30.58203125" style="6" customWidth="1"/>
    <col min="4" max="4" width="26.5" style="6" customWidth="1"/>
    <col min="5" max="5" width="17.5" style="6" hidden="1" customWidth="1"/>
    <col min="6" max="6" width="10.75" style="6" hidden="1" customWidth="1"/>
    <col min="7" max="7" width="11" style="5" hidden="1" customWidth="1"/>
    <col min="8" max="8" width="15.08203125" style="2" customWidth="1"/>
    <col min="9" max="9" width="15.5" customWidth="1"/>
    <col min="10" max="10" width="17" hidden="1" customWidth="1"/>
  </cols>
  <sheetData>
    <row r="1" spans="1:21" ht="24" customHeight="1" x14ac:dyDescent="0.5">
      <c r="A1" s="89" t="s">
        <v>792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s="1" customFormat="1" ht="31.5" customHeight="1" thickBot="1" x14ac:dyDescent="0.4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0" t="s">
        <v>789</v>
      </c>
      <c r="I2" s="20" t="s">
        <v>791</v>
      </c>
      <c r="J2" s="20" t="s">
        <v>832</v>
      </c>
      <c r="T2" s="61"/>
      <c r="U2" s="61"/>
    </row>
    <row r="3" spans="1:21" ht="14.5" x14ac:dyDescent="0.35">
      <c r="A3" s="25" t="s">
        <v>144</v>
      </c>
      <c r="B3" s="26" t="str">
        <f>INDEX('662 Suspended EOY FY16'!B:B,MATCH(F3,'662 Suspended EOY FY16'!F:F))</f>
        <v>CENTRAL</v>
      </c>
      <c r="C3" s="26" t="s">
        <v>148</v>
      </c>
      <c r="D3" s="26" t="s">
        <v>159</v>
      </c>
      <c r="E3" s="45">
        <v>186165</v>
      </c>
      <c r="F3" s="45">
        <v>1373654</v>
      </c>
      <c r="G3" s="27" t="str">
        <f>VLOOKUP(F3,'662 Suspended EOY FY16'!F:G,2,FALSE)</f>
        <v>MAIN_PO</v>
      </c>
      <c r="H3" s="28">
        <v>41841</v>
      </c>
      <c r="I3" s="29">
        <v>43141</v>
      </c>
      <c r="J3" s="52" t="str">
        <f>VLOOKUP($G3,'Fac Type Match'!$A:$B,2,FALSE)</f>
        <v>Post Offices</v>
      </c>
      <c r="T3" s="19"/>
      <c r="U3" s="19"/>
    </row>
    <row r="4" spans="1:21" ht="14.5" x14ac:dyDescent="0.35">
      <c r="A4" s="30" t="s">
        <v>144</v>
      </c>
      <c r="B4" s="8" t="str">
        <f>INDEX('662 Suspended EOY FY16'!B:B,MATCH(F4,'662 Suspended EOY FY16'!F:F))</f>
        <v>CENTRAL</v>
      </c>
      <c r="C4" s="8" t="s">
        <v>148</v>
      </c>
      <c r="D4" s="8" t="s">
        <v>162</v>
      </c>
      <c r="E4" s="45">
        <v>187245</v>
      </c>
      <c r="F4" s="45">
        <v>1377736</v>
      </c>
      <c r="G4" s="9" t="str">
        <f>VLOOKUP(F4,'662 Suspended EOY FY16'!F:G,2,FALSE)</f>
        <v>MAIN_PO</v>
      </c>
      <c r="H4" s="31">
        <v>42207</v>
      </c>
      <c r="I4" s="32">
        <v>43067</v>
      </c>
      <c r="J4" s="53" t="str">
        <f>VLOOKUP($G4,'Fac Type Match'!$A:$B,2,FALSE)</f>
        <v>Post Offices</v>
      </c>
      <c r="T4" s="19"/>
      <c r="U4" s="19"/>
    </row>
    <row r="5" spans="1:21" ht="14.5" x14ac:dyDescent="0.35">
      <c r="A5" s="30" t="s">
        <v>200</v>
      </c>
      <c r="B5" s="8" t="str">
        <f>INDEX('662 Suspended EOY FY16'!B:B,MATCH(F5,'662 Suspended EOY FY16'!F:F))</f>
        <v>CENTRAL</v>
      </c>
      <c r="C5" s="8" t="s">
        <v>207</v>
      </c>
      <c r="D5" s="8" t="s">
        <v>214</v>
      </c>
      <c r="E5" s="45">
        <v>173176</v>
      </c>
      <c r="F5" s="45">
        <v>1364908</v>
      </c>
      <c r="G5" s="9" t="str">
        <f>VLOOKUP(F5,'662 Suspended EOY FY16'!F:G,2,FALSE)</f>
        <v>STATION</v>
      </c>
      <c r="H5" s="31">
        <v>42277</v>
      </c>
      <c r="I5" s="32">
        <v>43335</v>
      </c>
      <c r="J5" s="53" t="str">
        <f>VLOOKUP($G5,'Fac Type Match'!$A:$B,2,FALSE)</f>
        <v>Stations/Branches</v>
      </c>
      <c r="T5" s="19"/>
      <c r="U5" s="19"/>
    </row>
    <row r="6" spans="1:21" ht="14.5" x14ac:dyDescent="0.35">
      <c r="A6" s="30" t="s">
        <v>200</v>
      </c>
      <c r="B6" s="8" t="str">
        <f>INDEX('662 Suspended EOY FY16'!B:B,MATCH(F6,'662 Suspended EOY FY16'!F:F))</f>
        <v>CENTRAL</v>
      </c>
      <c r="C6" s="8" t="s">
        <v>207</v>
      </c>
      <c r="D6" s="8" t="s">
        <v>217</v>
      </c>
      <c r="E6" s="45">
        <v>174301</v>
      </c>
      <c r="F6" s="45">
        <v>1369092</v>
      </c>
      <c r="G6" s="9" t="str">
        <f>VLOOKUP(F6,'662 Suspended EOY FY16'!F:G,2,FALSE)</f>
        <v>MAIN_PO</v>
      </c>
      <c r="H6" s="31">
        <v>42152</v>
      </c>
      <c r="I6" s="32">
        <v>43372</v>
      </c>
      <c r="J6" s="53" t="str">
        <f>VLOOKUP($G6,'Fac Type Match'!$A:$B,2,FALSE)</f>
        <v>Post Offices</v>
      </c>
      <c r="T6" s="19"/>
      <c r="U6" s="19"/>
    </row>
    <row r="7" spans="1:21" ht="14.5" x14ac:dyDescent="0.35">
      <c r="A7" s="30" t="s">
        <v>200</v>
      </c>
      <c r="B7" s="8" t="str">
        <f>INDEX('662 Suspended EOY FY16'!B:B,MATCH(F7,'662 Suspended EOY FY16'!F:F))</f>
        <v>CENTRAL</v>
      </c>
      <c r="C7" s="8" t="s">
        <v>207</v>
      </c>
      <c r="D7" s="8" t="s">
        <v>224</v>
      </c>
      <c r="E7" s="45">
        <v>177018</v>
      </c>
      <c r="F7" s="45">
        <v>1377725</v>
      </c>
      <c r="G7" s="9" t="str">
        <f>VLOOKUP(F7,'662 Suspended EOY FY16'!F:G,2,FALSE)</f>
        <v>MAIN_PO</v>
      </c>
      <c r="H7" s="31">
        <v>42172</v>
      </c>
      <c r="I7" s="32">
        <v>43129</v>
      </c>
      <c r="J7" s="53" t="str">
        <f>VLOOKUP($G7,'Fac Type Match'!$A:$B,2,FALSE)</f>
        <v>Post Offices</v>
      </c>
      <c r="T7" s="19"/>
      <c r="U7" s="19"/>
    </row>
    <row r="8" spans="1:21" ht="14.5" x14ac:dyDescent="0.35">
      <c r="A8" s="30" t="s">
        <v>254</v>
      </c>
      <c r="B8" s="8" t="str">
        <f>INDEX('662 Suspended EOY FY16'!B:B,MATCH(F8,'662 Suspended EOY FY16'!F:F))</f>
        <v>CENTRAL</v>
      </c>
      <c r="C8" s="8" t="s">
        <v>201</v>
      </c>
      <c r="D8" s="8" t="s">
        <v>264</v>
      </c>
      <c r="E8" s="45">
        <v>202312</v>
      </c>
      <c r="F8" s="45">
        <v>1361547</v>
      </c>
      <c r="G8" s="9" t="str">
        <f>VLOOKUP(F8,'662 Suspended EOY FY16'!F:G,2,FALSE)</f>
        <v>MAIN_PO</v>
      </c>
      <c r="H8" s="31">
        <v>42110</v>
      </c>
      <c r="I8" s="32">
        <v>43009</v>
      </c>
      <c r="J8" s="53" t="str">
        <f>VLOOKUP($G8,'Fac Type Match'!$A:$B,2,FALSE)</f>
        <v>Post Offices</v>
      </c>
      <c r="T8" s="19"/>
      <c r="U8" s="19"/>
    </row>
    <row r="9" spans="1:21" ht="14.5" x14ac:dyDescent="0.35">
      <c r="A9" s="30" t="s">
        <v>254</v>
      </c>
      <c r="B9" s="8" t="str">
        <f>INDEX('662 Suspended EOY FY16'!B:B,MATCH(F9,'662 Suspended EOY FY16'!F:F))</f>
        <v>CENTRAL</v>
      </c>
      <c r="C9" s="8" t="s">
        <v>285</v>
      </c>
      <c r="D9" s="8" t="s">
        <v>286</v>
      </c>
      <c r="E9" s="45">
        <v>201728</v>
      </c>
      <c r="F9" s="45">
        <v>1359262</v>
      </c>
      <c r="G9" s="9" t="str">
        <f>VLOOKUP(F9,'662 Suspended EOY FY16'!F:G,2,FALSE)</f>
        <v>MAIN_PO</v>
      </c>
      <c r="H9" s="31">
        <v>42454</v>
      </c>
      <c r="I9" s="32">
        <v>43078</v>
      </c>
      <c r="J9" s="53" t="str">
        <f>VLOOKUP($G9,'Fac Type Match'!$A:$B,2,FALSE)</f>
        <v>Post Offices</v>
      </c>
      <c r="T9" s="19"/>
      <c r="U9" s="19"/>
    </row>
    <row r="10" spans="1:21" ht="14.5" x14ac:dyDescent="0.35">
      <c r="A10" s="30" t="s">
        <v>295</v>
      </c>
      <c r="B10" s="8" t="str">
        <f>INDEX('662 Suspended EOY FY16'!B:B,MATCH(F10,'662 Suspended EOY FY16'!F:F))</f>
        <v>SOUTHERN</v>
      </c>
      <c r="C10" s="8" t="s">
        <v>296</v>
      </c>
      <c r="D10" s="8" t="s">
        <v>297</v>
      </c>
      <c r="E10" s="45">
        <v>217748</v>
      </c>
      <c r="F10" s="45">
        <v>1382654</v>
      </c>
      <c r="G10" s="9" t="str">
        <f>VLOOKUP(F10,'662 Suspended EOY FY16'!F:G,2,FALSE)</f>
        <v>MAIN_PO</v>
      </c>
      <c r="H10" s="31">
        <v>42440</v>
      </c>
      <c r="I10" s="32">
        <v>43010</v>
      </c>
      <c r="J10" s="53" t="str">
        <f>VLOOKUP($G10,'Fac Type Match'!$A:$B,2,FALSE)</f>
        <v>Post Offices</v>
      </c>
      <c r="T10" s="19"/>
      <c r="U10" s="19"/>
    </row>
    <row r="11" spans="1:21" ht="14.5" x14ac:dyDescent="0.35">
      <c r="A11" s="30" t="s">
        <v>303</v>
      </c>
      <c r="B11" s="8" t="str">
        <f>INDEX('662 Suspended EOY FY16'!B:B,MATCH(F11,'662 Suspended EOY FY16'!F:F))</f>
        <v>ATLANTIC</v>
      </c>
      <c r="C11" s="8" t="s">
        <v>106</v>
      </c>
      <c r="D11" s="8" t="s">
        <v>314</v>
      </c>
      <c r="E11" s="45">
        <v>231296</v>
      </c>
      <c r="F11" s="45">
        <v>1356453</v>
      </c>
      <c r="G11" s="9" t="str">
        <f>VLOOKUP(F11,'662 Suspended EOY FY16'!F:G,2,FALSE)</f>
        <v>MAIN_PO</v>
      </c>
      <c r="H11" s="31">
        <v>40652</v>
      </c>
      <c r="I11" s="32">
        <v>43056</v>
      </c>
      <c r="J11" s="53" t="str">
        <f>VLOOKUP($G11,'Fac Type Match'!$A:$B,2,FALSE)</f>
        <v>Post Offices</v>
      </c>
      <c r="T11" s="19"/>
      <c r="U11" s="19"/>
    </row>
    <row r="12" spans="1:21" ht="14.5" x14ac:dyDescent="0.35">
      <c r="A12" s="30" t="s">
        <v>340</v>
      </c>
      <c r="B12" s="8" t="str">
        <f>INDEX('662 Suspended EOY FY16'!B:B,MATCH(F12,'662 Suspended EOY FY16'!F:F))</f>
        <v>WESTPAC</v>
      </c>
      <c r="C12" s="8" t="s">
        <v>341</v>
      </c>
      <c r="D12" s="8" t="s">
        <v>342</v>
      </c>
      <c r="E12" s="45">
        <v>260750</v>
      </c>
      <c r="F12" s="45">
        <v>1354599</v>
      </c>
      <c r="G12" s="9" t="str">
        <f>VLOOKUP(F12,'662 Suspended EOY FY16'!F:G,2,FALSE)</f>
        <v>MAIN_PO</v>
      </c>
      <c r="H12" s="31">
        <v>41747</v>
      </c>
      <c r="I12" s="32">
        <v>43010</v>
      </c>
      <c r="J12" s="53" t="str">
        <f>VLOOKUP($G12,'Fac Type Match'!$A:$B,2,FALSE)</f>
        <v>Post Offices</v>
      </c>
      <c r="T12" s="19"/>
      <c r="U12" s="19"/>
    </row>
    <row r="13" spans="1:21" ht="14.5" x14ac:dyDescent="0.35">
      <c r="A13" s="30" t="s">
        <v>340</v>
      </c>
      <c r="B13" s="8" t="str">
        <f>INDEX('662 Suspended EOY FY16'!B:B,MATCH(F13,'662 Suspended EOY FY16'!F:F))</f>
        <v>CENTRAL</v>
      </c>
      <c r="C13" s="8" t="s">
        <v>344</v>
      </c>
      <c r="D13" s="8" t="s">
        <v>348</v>
      </c>
      <c r="E13" s="45">
        <v>262920</v>
      </c>
      <c r="F13" s="45">
        <v>1362530</v>
      </c>
      <c r="G13" s="9" t="str">
        <f>VLOOKUP(F13,'662 Suspended EOY FY16'!F:G,2,FALSE)</f>
        <v>MAIN_PO</v>
      </c>
      <c r="H13" s="31">
        <v>42033</v>
      </c>
      <c r="I13" s="32">
        <v>43190</v>
      </c>
      <c r="J13" s="53" t="str">
        <f>VLOOKUP($G13,'Fac Type Match'!$A:$B,2,FALSE)</f>
        <v>Post Offices</v>
      </c>
      <c r="T13" s="19"/>
      <c r="U13" s="19"/>
    </row>
    <row r="14" spans="1:21" ht="14.5" x14ac:dyDescent="0.35">
      <c r="A14" s="30" t="s">
        <v>403</v>
      </c>
      <c r="B14" s="8" t="str">
        <f>INDEX('662 Suspended EOY FY16'!B:B,MATCH(F14,'662 Suspended EOY FY16'!F:F))</f>
        <v>WESTPAC</v>
      </c>
      <c r="C14" s="8" t="s">
        <v>341</v>
      </c>
      <c r="D14" s="8" t="s">
        <v>404</v>
      </c>
      <c r="E14" s="45">
        <v>294302</v>
      </c>
      <c r="F14" s="45">
        <v>1367952</v>
      </c>
      <c r="G14" s="9" t="str">
        <f>VLOOKUP(F14,'662 Suspended EOY FY16'!F:G,2,FALSE)</f>
        <v>MAIN_PO</v>
      </c>
      <c r="H14" s="31">
        <v>42013</v>
      </c>
      <c r="I14" s="32">
        <v>43010</v>
      </c>
      <c r="J14" s="53" t="str">
        <f>VLOOKUP($G14,'Fac Type Match'!$A:$B,2,FALSE)</f>
        <v>Post Offices</v>
      </c>
      <c r="T14" s="19"/>
      <c r="U14" s="19"/>
    </row>
    <row r="15" spans="1:21" ht="14.5" x14ac:dyDescent="0.35">
      <c r="A15" s="30" t="s">
        <v>442</v>
      </c>
      <c r="B15" s="8" t="str">
        <f>INDEX('662 Suspended EOY FY16'!B:B,MATCH(F15,'662 Suspended EOY FY16'!F:F))</f>
        <v>WESTPAC</v>
      </c>
      <c r="C15" s="8" t="s">
        <v>145</v>
      </c>
      <c r="D15" s="8" t="s">
        <v>452</v>
      </c>
      <c r="E15" s="45">
        <v>308835</v>
      </c>
      <c r="F15" s="45">
        <v>1384249</v>
      </c>
      <c r="G15" s="9" t="str">
        <f>VLOOKUP(F15,'662 Suspended EOY FY16'!F:G,2,FALSE)</f>
        <v>MAIN_PO</v>
      </c>
      <c r="H15" s="31">
        <v>42364</v>
      </c>
      <c r="I15" s="32">
        <v>43078</v>
      </c>
      <c r="J15" s="53" t="str">
        <f>VLOOKUP($G15,'Fac Type Match'!$A:$B,2,FALSE)</f>
        <v>Post Offices</v>
      </c>
      <c r="T15" s="19"/>
      <c r="U15" s="19"/>
    </row>
    <row r="16" spans="1:21" ht="14.5" x14ac:dyDescent="0.35">
      <c r="A16" s="30" t="s">
        <v>519</v>
      </c>
      <c r="B16" s="8" t="str">
        <f>INDEX('662 Suspended EOY FY16'!B:B,MATCH(F16,'662 Suspended EOY FY16'!F:F))</f>
        <v>CENTRAL</v>
      </c>
      <c r="C16" s="8" t="s">
        <v>520</v>
      </c>
      <c r="D16" s="8" t="s">
        <v>537</v>
      </c>
      <c r="E16" s="45">
        <v>388057</v>
      </c>
      <c r="F16" s="45">
        <v>1383864</v>
      </c>
      <c r="G16" s="9" t="str">
        <f>VLOOKUP(F16,'662 Suspended EOY FY16'!F:G,2,FALSE)</f>
        <v>MAIN_PO</v>
      </c>
      <c r="H16" s="31">
        <v>42210</v>
      </c>
      <c r="I16" s="32">
        <v>43185</v>
      </c>
      <c r="J16" s="53" t="str">
        <f>VLOOKUP($G16,'Fac Type Match'!$A:$B,2,FALSE)</f>
        <v>Post Offices</v>
      </c>
      <c r="T16" s="19"/>
      <c r="U16" s="19"/>
    </row>
    <row r="17" spans="1:21" ht="14.5" x14ac:dyDescent="0.35">
      <c r="A17" s="30" t="s">
        <v>640</v>
      </c>
      <c r="B17" s="8" t="str">
        <f>INDEX('662 Suspended EOY FY16'!B:B,MATCH(F17,'662 Suspended EOY FY16'!F:F))</f>
        <v>WESTPAC</v>
      </c>
      <c r="C17" s="8" t="s">
        <v>341</v>
      </c>
      <c r="D17" s="8" t="s">
        <v>643</v>
      </c>
      <c r="E17" s="45">
        <v>462412</v>
      </c>
      <c r="F17" s="45">
        <v>1360996</v>
      </c>
      <c r="G17" s="9" t="str">
        <f>VLOOKUP(F17,'662 Suspended EOY FY16'!F:G,2,FALSE)</f>
        <v>MAIN_PO</v>
      </c>
      <c r="H17" s="31">
        <v>42326</v>
      </c>
      <c r="I17" s="32">
        <v>43281</v>
      </c>
      <c r="J17" s="53" t="str">
        <f>VLOOKUP($G17,'Fac Type Match'!$A:$B,2,FALSE)</f>
        <v>Post Offices</v>
      </c>
      <c r="T17" s="19"/>
      <c r="U17" s="19"/>
    </row>
    <row r="18" spans="1:21" ht="14.5" x14ac:dyDescent="0.35">
      <c r="A18" s="30" t="s">
        <v>661</v>
      </c>
      <c r="B18" s="8" t="str">
        <f>INDEX('662 Suspended EOY FY16'!B:B,MATCH(F18,'662 Suspended EOY FY16'!F:F))</f>
        <v>SOUTHERN</v>
      </c>
      <c r="C18" s="8" t="s">
        <v>684</v>
      </c>
      <c r="D18" s="8" t="s">
        <v>687</v>
      </c>
      <c r="E18" s="45">
        <v>482110</v>
      </c>
      <c r="F18" s="45">
        <v>1359743</v>
      </c>
      <c r="G18" s="9" t="str">
        <f>VLOOKUP(F18,'662 Suspended EOY FY16'!F:G,2,FALSE)</f>
        <v>MAIN_PO</v>
      </c>
      <c r="H18" s="31">
        <v>42144</v>
      </c>
      <c r="I18" s="32">
        <v>43353</v>
      </c>
      <c r="J18" s="53" t="str">
        <f>VLOOKUP($G18,'Fac Type Match'!$A:$B,2,FALSE)</f>
        <v>Post Offices</v>
      </c>
      <c r="T18" s="19"/>
      <c r="U18" s="19"/>
    </row>
    <row r="19" spans="1:21" ht="15" thickBot="1" x14ac:dyDescent="0.4">
      <c r="A19" s="33" t="s">
        <v>738</v>
      </c>
      <c r="B19" s="34" t="str">
        <f>INDEX('662 Suspended EOY FY16'!B:B,MATCH(F19,'662 Suspended EOY FY16'!F:F))</f>
        <v>ATLANTIC</v>
      </c>
      <c r="C19" s="34" t="s">
        <v>712</v>
      </c>
      <c r="D19" s="34" t="s">
        <v>755</v>
      </c>
      <c r="E19" s="45">
        <v>554890</v>
      </c>
      <c r="F19" s="45">
        <v>1370922</v>
      </c>
      <c r="G19" s="35" t="str">
        <f>VLOOKUP(F19,'662 Suspended EOY FY16'!F:G,2,FALSE)</f>
        <v>MAIN_PO</v>
      </c>
      <c r="H19" s="36">
        <v>42280</v>
      </c>
      <c r="I19" s="37">
        <v>43279</v>
      </c>
      <c r="J19" s="54" t="str">
        <f>VLOOKUP($G19,'Fac Type Match'!$A:$B,2,FALSE)</f>
        <v>Post Offices</v>
      </c>
    </row>
    <row r="20" spans="1:21" x14ac:dyDescent="0.3">
      <c r="F20" s="2"/>
      <c r="G20" s="2"/>
      <c r="H20" s="19"/>
      <c r="I20" s="19"/>
    </row>
    <row r="21" spans="1:21" x14ac:dyDescent="0.3">
      <c r="F21" s="2"/>
      <c r="G21" s="2"/>
      <c r="H21" s="19"/>
      <c r="I21" s="19"/>
    </row>
    <row r="22" spans="1:21" x14ac:dyDescent="0.3">
      <c r="F22" s="2"/>
      <c r="G22" s="2"/>
      <c r="H22" s="19"/>
      <c r="I22" s="19"/>
    </row>
    <row r="23" spans="1:21" x14ac:dyDescent="0.3">
      <c r="F23" s="2"/>
      <c r="G23" s="2"/>
      <c r="H23" s="19"/>
      <c r="I23" s="19"/>
    </row>
    <row r="24" spans="1:21" x14ac:dyDescent="0.3">
      <c r="F24" s="2"/>
      <c r="G24" s="2"/>
      <c r="H24" s="19"/>
      <c r="I24" s="19"/>
    </row>
    <row r="25" spans="1:21" x14ac:dyDescent="0.3">
      <c r="F25" s="2"/>
      <c r="G25" s="2"/>
      <c r="H25" s="19"/>
      <c r="I25" s="19"/>
    </row>
    <row r="26" spans="1:21" x14ac:dyDescent="0.3">
      <c r="F26" s="2"/>
      <c r="G26" s="2"/>
      <c r="H26" s="19"/>
      <c r="I26" s="19"/>
    </row>
    <row r="27" spans="1:21" x14ac:dyDescent="0.3">
      <c r="F27" s="2"/>
      <c r="G27" s="2"/>
      <c r="H27" s="19"/>
      <c r="I27" s="19"/>
    </row>
    <row r="28" spans="1:21" x14ac:dyDescent="0.3">
      <c r="F28" s="2"/>
      <c r="G28" s="2"/>
      <c r="H28" s="19"/>
      <c r="I28" s="19"/>
    </row>
    <row r="29" spans="1:21" x14ac:dyDescent="0.3">
      <c r="F29" s="2"/>
      <c r="G29" s="2"/>
      <c r="H29" s="19"/>
      <c r="I29" s="19"/>
    </row>
    <row r="30" spans="1:21" x14ac:dyDescent="0.3">
      <c r="F30" s="2"/>
      <c r="G30" s="2"/>
      <c r="H30" s="19"/>
      <c r="I30" s="19"/>
    </row>
    <row r="31" spans="1:21" x14ac:dyDescent="0.3">
      <c r="F31" s="2"/>
      <c r="G31" s="2"/>
      <c r="H31" s="19"/>
      <c r="I31" s="19"/>
    </row>
    <row r="32" spans="1:21" x14ac:dyDescent="0.3">
      <c r="F32" s="2"/>
      <c r="G32" s="2"/>
      <c r="H32" s="19"/>
      <c r="I32" s="19"/>
    </row>
    <row r="33" spans="6:9" x14ac:dyDescent="0.3">
      <c r="F33" s="2"/>
      <c r="G33" s="2"/>
      <c r="H33" s="19"/>
      <c r="I33" s="19"/>
    </row>
    <row r="34" spans="6:9" x14ac:dyDescent="0.3">
      <c r="F34" s="2"/>
      <c r="G34" s="2"/>
      <c r="H34" s="19"/>
      <c r="I34" s="19"/>
    </row>
    <row r="35" spans="6:9" x14ac:dyDescent="0.3">
      <c r="G35" s="2"/>
    </row>
    <row r="36" spans="6:9" x14ac:dyDescent="0.3">
      <c r="G36" s="2"/>
    </row>
    <row r="37" spans="6:9" x14ac:dyDescent="0.3">
      <c r="G37" s="2"/>
    </row>
    <row r="38" spans="6:9" x14ac:dyDescent="0.3">
      <c r="G38" s="2"/>
    </row>
    <row r="39" spans="6:9" x14ac:dyDescent="0.3">
      <c r="G39" s="2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8"/>
  <sheetViews>
    <sheetView showGridLines="0" zoomScale="80" zoomScaleNormal="80" workbookViewId="0">
      <selection activeCell="D3" sqref="D3:I20"/>
    </sheetView>
  </sheetViews>
  <sheetFormatPr defaultRowHeight="14" x14ac:dyDescent="0.3"/>
  <cols>
    <col min="1" max="1" width="7.75" style="3" customWidth="1"/>
    <col min="2" max="2" width="15.83203125" style="6" customWidth="1"/>
    <col min="3" max="3" width="30.58203125" style="6" customWidth="1"/>
    <col min="4" max="4" width="26.5" style="6" customWidth="1"/>
    <col min="5" max="5" width="10.25" style="6" hidden="1" customWidth="1"/>
    <col min="6" max="6" width="11.33203125" style="6" hidden="1" customWidth="1"/>
    <col min="7" max="7" width="11" style="5" hidden="1" customWidth="1"/>
    <col min="8" max="8" width="15.08203125" style="2" bestFit="1" customWidth="1"/>
    <col min="9" max="9" width="15.5" bestFit="1" customWidth="1"/>
    <col min="10" max="10" width="17" hidden="1" customWidth="1"/>
  </cols>
  <sheetData>
    <row r="1" spans="1:21" ht="24" customHeight="1" x14ac:dyDescent="0.5">
      <c r="A1" s="89" t="s">
        <v>797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s="1" customFormat="1" ht="31.5" customHeight="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0" t="s">
        <v>789</v>
      </c>
      <c r="I2" s="20" t="s">
        <v>791</v>
      </c>
      <c r="J2" s="20" t="s">
        <v>832</v>
      </c>
    </row>
    <row r="3" spans="1:21" ht="14.5" x14ac:dyDescent="0.35">
      <c r="A3" s="38" t="s">
        <v>577</v>
      </c>
      <c r="B3" s="8" t="str">
        <f>INDEX('662 Suspended EOY FY16'!B:B,MATCH(F3,'662 Suspended EOY FY16'!F:F))</f>
        <v>ATLANTIC</v>
      </c>
      <c r="C3" s="8" t="s">
        <v>602</v>
      </c>
      <c r="D3" s="8" t="s">
        <v>603</v>
      </c>
      <c r="E3" s="45">
        <v>410052</v>
      </c>
      <c r="F3" s="45">
        <v>1352366</v>
      </c>
      <c r="G3" s="39" t="str">
        <f>VLOOKUP(F3,'662 Suspended EOY FY16'!F:G,2,FALSE)</f>
        <v>MAIN_PO</v>
      </c>
      <c r="H3" s="14">
        <v>42033</v>
      </c>
      <c r="I3" s="14">
        <v>43500</v>
      </c>
      <c r="J3" s="14" t="str">
        <f>VLOOKUP($G3,'Fac Type Match'!$A:$B,2,FALSE)</f>
        <v>Post Offices</v>
      </c>
      <c r="T3" s="19"/>
      <c r="U3" s="19"/>
    </row>
    <row r="4" spans="1:21" ht="14.5" x14ac:dyDescent="0.35">
      <c r="A4" s="40" t="s">
        <v>230</v>
      </c>
      <c r="B4" s="22" t="str">
        <f>INDEX('662 Suspended EOY FY16'!B:B,MATCH(F4,'662 Suspended EOY FY16'!F:F))</f>
        <v>WESTPAC</v>
      </c>
      <c r="C4" s="22" t="s">
        <v>145</v>
      </c>
      <c r="D4" s="22" t="s">
        <v>234</v>
      </c>
      <c r="E4" s="45">
        <v>191683</v>
      </c>
      <c r="F4" s="45">
        <v>1357386</v>
      </c>
      <c r="G4" s="9" t="str">
        <f>VLOOKUP(F4,'662 Suspended EOY FY16'!F:G,2,FALSE)</f>
        <v>MAIN_PO</v>
      </c>
      <c r="H4" s="23">
        <v>42615</v>
      </c>
      <c r="I4" s="23">
        <v>43598</v>
      </c>
      <c r="J4" s="14" t="str">
        <f>VLOOKUP($G4,'Fac Type Match'!$A:$B,2,FALSE)</f>
        <v>Post Offices</v>
      </c>
      <c r="T4" s="19"/>
      <c r="U4" s="19"/>
    </row>
    <row r="5" spans="1:21" ht="14.5" x14ac:dyDescent="0.35">
      <c r="A5" s="40" t="s">
        <v>45</v>
      </c>
      <c r="B5" s="22" t="str">
        <f>INDEX('662 Suspended EOY FY16'!B:B,MATCH(F5,'662 Suspended EOY FY16'!F:F))</f>
        <v>WESTPAC</v>
      </c>
      <c r="C5" s="22" t="s">
        <v>51</v>
      </c>
      <c r="D5" s="22" t="s">
        <v>57</v>
      </c>
      <c r="E5" s="45">
        <v>54549</v>
      </c>
      <c r="F5" s="45">
        <v>1448437</v>
      </c>
      <c r="G5" s="9" t="str">
        <f>VLOOKUP(F5,'662 Suspended EOY FY16'!F:G,2,FALSE)</f>
        <v>FND_S</v>
      </c>
      <c r="H5" s="23">
        <v>42244</v>
      </c>
      <c r="I5" s="23">
        <v>43500</v>
      </c>
      <c r="J5" s="14" t="str">
        <f>VLOOKUP($G5,'Fac Type Match'!$A:$B,2,FALSE)</f>
        <v>Stations/Branches</v>
      </c>
      <c r="T5" s="19"/>
      <c r="U5" s="19"/>
    </row>
    <row r="6" spans="1:21" ht="14.5" x14ac:dyDescent="0.35">
      <c r="A6" s="38" t="s">
        <v>632</v>
      </c>
      <c r="B6" s="8" t="str">
        <f>INDEX('662 Suspended EOY FY16'!B:B,MATCH(F6,'662 Suspended EOY FY16'!F:F))</f>
        <v>SOUTHERN</v>
      </c>
      <c r="C6" s="8" t="s">
        <v>633</v>
      </c>
      <c r="D6" s="8" t="s">
        <v>634</v>
      </c>
      <c r="E6" s="45">
        <v>451460</v>
      </c>
      <c r="F6" s="45">
        <v>1357657</v>
      </c>
      <c r="G6" s="39" t="str">
        <f>VLOOKUP(F6,'662 Suspended EOY FY16'!F:G,2,FALSE)</f>
        <v>MAIN_PO</v>
      </c>
      <c r="H6" s="14">
        <v>42380</v>
      </c>
      <c r="I6" s="14">
        <v>43678</v>
      </c>
      <c r="J6" s="14" t="str">
        <f>VLOOKUP($G6,'Fac Type Match'!$A:$B,2,FALSE)</f>
        <v>Post Offices</v>
      </c>
      <c r="T6" s="19"/>
      <c r="U6" s="19"/>
    </row>
    <row r="7" spans="1:21" ht="14.5" x14ac:dyDescent="0.35">
      <c r="A7" s="38" t="s">
        <v>230</v>
      </c>
      <c r="B7" s="8" t="str">
        <f>INDEX('662 Suspended EOY FY16'!B:B,MATCH(F7,'662 Suspended EOY FY16'!F:F))</f>
        <v>WESTPAC</v>
      </c>
      <c r="C7" s="8" t="s">
        <v>145</v>
      </c>
      <c r="D7" s="8" t="s">
        <v>236</v>
      </c>
      <c r="E7" s="45">
        <v>192101</v>
      </c>
      <c r="F7" s="45">
        <v>1359166</v>
      </c>
      <c r="G7" s="39" t="str">
        <f>VLOOKUP(F7,'662 Suspended EOY FY16'!F:G,2,FALSE)</f>
        <v>MAIN_PO</v>
      </c>
      <c r="H7" s="14">
        <v>40803</v>
      </c>
      <c r="I7" s="14">
        <v>43633</v>
      </c>
      <c r="J7" s="23" t="str">
        <f>VLOOKUP($G7,'Fac Type Match'!$A:$B,2,FALSE)</f>
        <v>Post Offices</v>
      </c>
      <c r="T7" s="19"/>
      <c r="U7" s="19"/>
    </row>
    <row r="8" spans="1:21" ht="14.5" x14ac:dyDescent="0.35">
      <c r="A8" s="38" t="s">
        <v>483</v>
      </c>
      <c r="B8" s="8" t="str">
        <f>INDEX('662 Suspended EOY FY16'!B:B,MATCH(F8,'662 Suspended EOY FY16'!F:F))</f>
        <v>ATLANTIC</v>
      </c>
      <c r="C8" s="8" t="s">
        <v>489</v>
      </c>
      <c r="D8" s="8" t="s">
        <v>497</v>
      </c>
      <c r="E8" s="45">
        <v>352870</v>
      </c>
      <c r="F8" s="45">
        <v>1363437</v>
      </c>
      <c r="G8" s="39" t="str">
        <f>VLOOKUP(F8,'662 Suspended EOY FY16'!F:G,2,FALSE)</f>
        <v>MAIN_PO</v>
      </c>
      <c r="H8" s="14">
        <v>42289</v>
      </c>
      <c r="I8" s="14">
        <v>43412</v>
      </c>
      <c r="J8" s="14" t="str">
        <f>VLOOKUP($G8,'Fac Type Match'!$A:$B,2,FALSE)</f>
        <v>Post Offices</v>
      </c>
      <c r="T8" s="19"/>
      <c r="U8" s="19"/>
    </row>
    <row r="9" spans="1:21" ht="14.5" x14ac:dyDescent="0.35">
      <c r="A9" s="38" t="s">
        <v>720</v>
      </c>
      <c r="B9" s="8" t="str">
        <f>INDEX('662 Suspended EOY FY16'!B:B,MATCH(F9,'662 Suspended EOY FY16'!F:F))</f>
        <v>ATLANTIC</v>
      </c>
      <c r="C9" s="8" t="s">
        <v>321</v>
      </c>
      <c r="D9" s="8" t="s">
        <v>722</v>
      </c>
      <c r="E9" s="45">
        <v>503248</v>
      </c>
      <c r="F9" s="45">
        <v>1365419</v>
      </c>
      <c r="G9" s="39" t="str">
        <f>VLOOKUP(F9,'662 Suspended EOY FY16'!F:G,2,FALSE)</f>
        <v>MAIN_PO</v>
      </c>
      <c r="H9" s="14">
        <v>42391</v>
      </c>
      <c r="I9" s="14">
        <v>43678</v>
      </c>
      <c r="J9" s="14" t="str">
        <f>VLOOKUP($G9,'Fac Type Match'!$A:$B,2,FALSE)</f>
        <v>Post Offices</v>
      </c>
      <c r="T9" s="19"/>
      <c r="U9" s="19"/>
    </row>
    <row r="10" spans="1:21" ht="14.5" x14ac:dyDescent="0.35">
      <c r="A10" s="38" t="s">
        <v>456</v>
      </c>
      <c r="B10" s="8" t="str">
        <f>INDEX('662 Suspended EOY FY16'!B:B,MATCH(F10,'662 Suspended EOY FY16'!F:F))</f>
        <v>ATLANTIC</v>
      </c>
      <c r="C10" s="8" t="s">
        <v>457</v>
      </c>
      <c r="D10" s="8" t="s">
        <v>461</v>
      </c>
      <c r="E10" s="45">
        <v>331620</v>
      </c>
      <c r="F10" s="45">
        <v>1433594</v>
      </c>
      <c r="G10" s="39" t="str">
        <f>VLOOKUP(F10,'662 Suspended EOY FY16'!F:G,2,FALSE)</f>
        <v>FIN_B</v>
      </c>
      <c r="H10" s="14">
        <v>42396</v>
      </c>
      <c r="I10" s="14">
        <v>43374</v>
      </c>
      <c r="J10" s="14" t="str">
        <f>VLOOKUP($G10,'Fac Type Match'!$A:$B,2,FALSE)</f>
        <v>Stations/Branches</v>
      </c>
      <c r="T10" s="19"/>
      <c r="U10" s="19"/>
    </row>
    <row r="11" spans="1:21" ht="14.5" x14ac:dyDescent="0.35">
      <c r="A11" s="40" t="s">
        <v>144</v>
      </c>
      <c r="B11" s="22" t="str">
        <f>INDEX('662 Suspended EOY FY16'!B:B,MATCH(F11,'662 Suspended EOY FY16'!F:F))</f>
        <v>CENTRAL</v>
      </c>
      <c r="C11" s="22" t="s">
        <v>148</v>
      </c>
      <c r="D11" s="22" t="s">
        <v>156</v>
      </c>
      <c r="E11" s="45">
        <v>181773</v>
      </c>
      <c r="F11" s="45">
        <v>1358418</v>
      </c>
      <c r="G11" s="9" t="str">
        <f>VLOOKUP(F11,'662 Suspended EOY FY16'!F:G,2,FALSE)</f>
        <v>FIN_S</v>
      </c>
      <c r="H11" s="23">
        <v>41934</v>
      </c>
      <c r="I11" s="23">
        <v>43678</v>
      </c>
      <c r="J11" s="23" t="str">
        <f>VLOOKUP($G11,'Fac Type Match'!$A:$B,2,FALSE)</f>
        <v>Stations/Branches</v>
      </c>
      <c r="T11" s="19"/>
      <c r="U11" s="19"/>
    </row>
    <row r="12" spans="1:21" ht="14.5" x14ac:dyDescent="0.35">
      <c r="A12" s="38" t="s">
        <v>144</v>
      </c>
      <c r="B12" s="8" t="str">
        <f>INDEX('662 Suspended EOY FY16'!B:B,MATCH(F12,'662 Suspended EOY FY16'!F:F))</f>
        <v>CENTRAL</v>
      </c>
      <c r="C12" s="8" t="s">
        <v>148</v>
      </c>
      <c r="D12" s="8" t="s">
        <v>158</v>
      </c>
      <c r="E12" s="45">
        <v>185751</v>
      </c>
      <c r="F12" s="45">
        <v>1372026</v>
      </c>
      <c r="G12" s="39" t="str">
        <f>VLOOKUP(F12,'662 Suspended EOY FY16'!F:G,2,FALSE)</f>
        <v>MAIN_PO</v>
      </c>
      <c r="H12" s="14">
        <v>41613</v>
      </c>
      <c r="I12" s="14">
        <v>43428</v>
      </c>
      <c r="J12" s="23" t="str">
        <f>VLOOKUP($G12,'Fac Type Match'!$A:$B,2,FALSE)</f>
        <v>Post Offices</v>
      </c>
      <c r="T12" s="19"/>
      <c r="U12" s="19"/>
    </row>
    <row r="13" spans="1:21" ht="14.5" x14ac:dyDescent="0.35">
      <c r="A13" s="38" t="s">
        <v>144</v>
      </c>
      <c r="B13" s="8" t="str">
        <f>INDEX('662 Suspended EOY FY16'!B:B,MATCH(F13,'662 Suspended EOY FY16'!F:F))</f>
        <v>CENTRAL</v>
      </c>
      <c r="C13" s="8" t="s">
        <v>148</v>
      </c>
      <c r="D13" s="8" t="s">
        <v>160</v>
      </c>
      <c r="E13" s="45">
        <v>186489</v>
      </c>
      <c r="F13" s="45">
        <v>1374773</v>
      </c>
      <c r="G13" s="39" t="str">
        <f>VLOOKUP(F13,'662 Suspended EOY FY16'!F:G,2,FALSE)</f>
        <v>MAIN_PO</v>
      </c>
      <c r="H13" s="14">
        <v>42335</v>
      </c>
      <c r="I13" s="14">
        <v>43678</v>
      </c>
      <c r="J13" s="14" t="str">
        <f>VLOOKUP($G13,'Fac Type Match'!$A:$B,2,FALSE)</f>
        <v>Post Offices</v>
      </c>
      <c r="T13" s="19"/>
      <c r="U13" s="19"/>
    </row>
    <row r="14" spans="1:21" ht="14.5" x14ac:dyDescent="0.35">
      <c r="A14" s="38" t="s">
        <v>230</v>
      </c>
      <c r="B14" s="8" t="str">
        <f>INDEX('662 Suspended EOY FY16'!B:B,MATCH(F14,'662 Suspended EOY FY16'!F:F))</f>
        <v>WESTPAC</v>
      </c>
      <c r="C14" s="8" t="s">
        <v>145</v>
      </c>
      <c r="D14" s="8" t="s">
        <v>243</v>
      </c>
      <c r="E14" s="45">
        <v>196545</v>
      </c>
      <c r="F14" s="45">
        <v>1375128</v>
      </c>
      <c r="G14" s="9" t="str">
        <f>VLOOKUP(F14,'662 Suspended EOY FY16'!F:G,2,FALSE)</f>
        <v>MAIN_PO</v>
      </c>
      <c r="H14" s="14">
        <v>42583</v>
      </c>
      <c r="I14" s="14">
        <v>43717</v>
      </c>
      <c r="J14" s="23" t="str">
        <f>VLOOKUP($G14,'Fac Type Match'!$A:$B,2,FALSE)</f>
        <v>Post Offices</v>
      </c>
      <c r="T14" s="19"/>
      <c r="U14" s="19"/>
    </row>
    <row r="15" spans="1:21" ht="14.5" x14ac:dyDescent="0.35">
      <c r="A15" s="40" t="s">
        <v>200</v>
      </c>
      <c r="B15" s="22" t="str">
        <f>INDEX('662 Suspended EOY FY16'!B:B,MATCH(F15,'662 Suspended EOY FY16'!F:F))</f>
        <v>CENTRAL</v>
      </c>
      <c r="C15" s="22" t="s">
        <v>207</v>
      </c>
      <c r="D15" s="22" t="s">
        <v>225</v>
      </c>
      <c r="E15" s="45">
        <v>177040</v>
      </c>
      <c r="F15" s="45">
        <v>1377807</v>
      </c>
      <c r="G15" s="9" t="str">
        <f>VLOOKUP(F15,'662 Suspended EOY FY16'!F:G,2,FALSE)</f>
        <v>MAIN_PO</v>
      </c>
      <c r="H15" s="23">
        <v>41909</v>
      </c>
      <c r="I15" s="23">
        <v>43586</v>
      </c>
      <c r="J15" s="14" t="str">
        <f>VLOOKUP($G15,'Fac Type Match'!$A:$B,2,FALSE)</f>
        <v>Post Offices</v>
      </c>
      <c r="T15" s="19"/>
      <c r="U15" s="19"/>
    </row>
    <row r="16" spans="1:21" ht="14.5" x14ac:dyDescent="0.35">
      <c r="A16" s="38" t="s">
        <v>483</v>
      </c>
      <c r="B16" s="8" t="str">
        <f>INDEX('662 Suspended EOY FY16'!B:B,MATCH(F16,'662 Suspended EOY FY16'!F:F))</f>
        <v>ATLANTIC</v>
      </c>
      <c r="C16" s="8" t="s">
        <v>489</v>
      </c>
      <c r="D16" s="8" t="s">
        <v>508</v>
      </c>
      <c r="E16" s="45">
        <v>357745</v>
      </c>
      <c r="F16" s="45">
        <v>1381606</v>
      </c>
      <c r="G16" s="39" t="str">
        <f>VLOOKUP(F16,'662 Suspended EOY FY16'!F:G,2,FALSE)</f>
        <v>MAIN_PO</v>
      </c>
      <c r="H16" s="14">
        <v>42123</v>
      </c>
      <c r="I16" s="14">
        <v>43503</v>
      </c>
      <c r="J16" s="14" t="str">
        <f>VLOOKUP($G16,'Fac Type Match'!$A:$B,2,FALSE)</f>
        <v>Post Offices</v>
      </c>
      <c r="T16" s="19"/>
      <c r="U16" s="19"/>
    </row>
    <row r="17" spans="1:21" ht="14.5" x14ac:dyDescent="0.35">
      <c r="A17" s="38" t="s">
        <v>230</v>
      </c>
      <c r="B17" s="8" t="str">
        <f>INDEX('662 Suspended EOY FY16'!B:B,MATCH(F17,'662 Suspended EOY FY16'!F:F))</f>
        <v>WESTPAC</v>
      </c>
      <c r="C17" s="8" t="s">
        <v>145</v>
      </c>
      <c r="D17" s="8" t="s">
        <v>247</v>
      </c>
      <c r="E17" s="45">
        <v>199053</v>
      </c>
      <c r="F17" s="45">
        <v>1385312</v>
      </c>
      <c r="G17" s="9" t="str">
        <f>VLOOKUP(F17,'662 Suspended EOY FY16'!F:G,2,FALSE)</f>
        <v>MAIN_PO</v>
      </c>
      <c r="H17" s="14">
        <v>42582</v>
      </c>
      <c r="I17" s="14">
        <v>43494</v>
      </c>
      <c r="J17" s="14" t="str">
        <f>VLOOKUP($G17,'Fac Type Match'!$A:$B,2,FALSE)</f>
        <v>Post Offices</v>
      </c>
      <c r="T17" s="19"/>
      <c r="U17" s="19"/>
    </row>
    <row r="18" spans="1:21" ht="14.5" x14ac:dyDescent="0.35">
      <c r="A18" s="38" t="s">
        <v>407</v>
      </c>
      <c r="B18" s="8" t="str">
        <f>INDEX('662 Suspended EOY FY16'!B:B,MATCH(F18,'662 Suspended EOY FY16'!F:F))</f>
        <v>SOUTHERN</v>
      </c>
      <c r="C18" s="8" t="s">
        <v>412</v>
      </c>
      <c r="D18" s="8" t="s">
        <v>415</v>
      </c>
      <c r="E18" s="45">
        <v>368040</v>
      </c>
      <c r="F18" s="45">
        <v>1385401</v>
      </c>
      <c r="G18" s="39" t="str">
        <f>VLOOKUP(F18,'662 Suspended EOY FY16'!F:G,2,FALSE)</f>
        <v>MAIN_PO</v>
      </c>
      <c r="H18" s="14">
        <v>42297</v>
      </c>
      <c r="I18" s="14">
        <v>43556</v>
      </c>
      <c r="J18" s="23" t="str">
        <f>VLOOKUP($G18,'Fac Type Match'!$A:$B,2,FALSE)</f>
        <v>Post Offices</v>
      </c>
      <c r="T18" s="19"/>
      <c r="U18" s="19"/>
    </row>
    <row r="19" spans="1:21" ht="14.5" x14ac:dyDescent="0.35">
      <c r="A19" s="38" t="s">
        <v>144</v>
      </c>
      <c r="B19" s="8" t="str">
        <f>INDEX('662 Suspended EOY FY16'!B:B,MATCH(F19,'662 Suspended EOY FY16'!F:F))</f>
        <v>CENTRAL</v>
      </c>
      <c r="C19" s="8" t="s">
        <v>148</v>
      </c>
      <c r="D19" s="8" t="s">
        <v>167</v>
      </c>
      <c r="E19" s="45">
        <v>189144</v>
      </c>
      <c r="F19" s="45">
        <v>1385766</v>
      </c>
      <c r="G19" s="9" t="str">
        <f>VLOOKUP(F19,'662 Suspended EOY FY16'!F:G,2,FALSE)</f>
        <v>MAIN_PO</v>
      </c>
      <c r="H19" s="14">
        <v>40643</v>
      </c>
      <c r="I19" s="14">
        <v>43717</v>
      </c>
      <c r="J19" s="14" t="str">
        <f>VLOOKUP($G19,'Fac Type Match'!$A:$B,2,FALSE)</f>
        <v>Post Offices</v>
      </c>
      <c r="T19" s="19"/>
      <c r="U19" s="19"/>
    </row>
    <row r="20" spans="1:21" ht="14.5" x14ac:dyDescent="0.35">
      <c r="A20" s="40" t="s">
        <v>230</v>
      </c>
      <c r="B20" s="22" t="str">
        <f>INDEX('662 Suspended EOY FY16'!B:B,MATCH(F20,'662 Suspended EOY FY16'!F:F))</f>
        <v>WESTPAC</v>
      </c>
      <c r="C20" s="22" t="s">
        <v>145</v>
      </c>
      <c r="D20" s="22" t="s">
        <v>249</v>
      </c>
      <c r="E20" s="45">
        <v>199251</v>
      </c>
      <c r="F20" s="45">
        <v>1386042</v>
      </c>
      <c r="G20" s="9" t="str">
        <f>VLOOKUP(F20,'662 Suspended EOY FY16'!F:G,2,FALSE)</f>
        <v>MAIN_PO</v>
      </c>
      <c r="H20" s="23">
        <v>42608</v>
      </c>
      <c r="I20" s="23">
        <v>43687</v>
      </c>
      <c r="J20" s="14" t="str">
        <f>VLOOKUP($G20,'Fac Type Match'!$A:$B,2,FALSE)</f>
        <v>Post Offices</v>
      </c>
      <c r="T20" s="19"/>
      <c r="U20" s="19"/>
    </row>
    <row r="21" spans="1:21" x14ac:dyDescent="0.3">
      <c r="F21" s="2"/>
      <c r="G21" s="2"/>
      <c r="H21" s="19"/>
      <c r="I21" s="19"/>
      <c r="T21" s="19"/>
      <c r="U21" s="19"/>
    </row>
    <row r="22" spans="1:21" x14ac:dyDescent="0.3">
      <c r="F22" s="2"/>
      <c r="G22" s="2"/>
      <c r="H22" s="19"/>
      <c r="I22" s="19"/>
    </row>
    <row r="23" spans="1:21" x14ac:dyDescent="0.3">
      <c r="F23" s="2"/>
      <c r="G23" s="2"/>
      <c r="H23" s="19"/>
      <c r="I23" s="19"/>
    </row>
    <row r="24" spans="1:21" x14ac:dyDescent="0.3">
      <c r="G24" s="2"/>
    </row>
    <row r="25" spans="1:21" x14ac:dyDescent="0.3">
      <c r="G25" s="2"/>
    </row>
    <row r="26" spans="1:21" x14ac:dyDescent="0.3">
      <c r="G26" s="2"/>
    </row>
    <row r="27" spans="1:21" x14ac:dyDescent="0.3">
      <c r="G27" s="2"/>
    </row>
    <row r="28" spans="1:21" x14ac:dyDescent="0.3">
      <c r="G28" s="2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23"/>
  <sheetViews>
    <sheetView showGridLines="0" zoomScale="80" zoomScaleNormal="80" workbookViewId="0">
      <selection activeCell="D10" sqref="D10"/>
    </sheetView>
  </sheetViews>
  <sheetFormatPr defaultRowHeight="14" x14ac:dyDescent="0.3"/>
  <cols>
    <col min="1" max="1" width="7.75" style="3" customWidth="1"/>
    <col min="2" max="2" width="15.83203125" style="6" customWidth="1"/>
    <col min="3" max="3" width="30.58203125" style="6" customWidth="1"/>
    <col min="4" max="4" width="26.5" style="6" customWidth="1"/>
    <col min="5" max="5" width="11.75" style="6" hidden="1" customWidth="1"/>
    <col min="6" max="6" width="14" style="6" hidden="1" customWidth="1"/>
    <col min="7" max="7" width="12.83203125" style="6" hidden="1" customWidth="1"/>
    <col min="8" max="8" width="15.08203125" style="2" bestFit="1" customWidth="1"/>
    <col min="9" max="9" width="15.5" bestFit="1" customWidth="1"/>
    <col min="10" max="10" width="17" hidden="1" customWidth="1"/>
    <col min="11" max="11" width="9" customWidth="1"/>
  </cols>
  <sheetData>
    <row r="1" spans="1:21" ht="24" customHeight="1" x14ac:dyDescent="0.5">
      <c r="A1" s="89" t="s">
        <v>800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s="1" customFormat="1" ht="31.5" customHeight="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0" t="s">
        <v>789</v>
      </c>
      <c r="I2" s="20" t="s">
        <v>791</v>
      </c>
      <c r="J2" s="20" t="s">
        <v>832</v>
      </c>
    </row>
    <row r="3" spans="1:21" ht="14.5" x14ac:dyDescent="0.35">
      <c r="A3" s="40" t="s">
        <v>99</v>
      </c>
      <c r="B3" s="22" t="s">
        <v>833</v>
      </c>
      <c r="C3" s="22" t="s">
        <v>100</v>
      </c>
      <c r="D3" s="22" t="s">
        <v>101</v>
      </c>
      <c r="E3" s="45">
        <v>87713</v>
      </c>
      <c r="F3" s="45">
        <v>1353612</v>
      </c>
      <c r="G3" s="22" t="s">
        <v>22</v>
      </c>
      <c r="H3" s="23">
        <v>41537</v>
      </c>
      <c r="I3" s="23">
        <v>43839</v>
      </c>
      <c r="J3" s="14" t="str">
        <f>VLOOKUP($G3,'Fac Type Match'!$A:$B,2,FALSE)</f>
        <v>Stations/Branches</v>
      </c>
      <c r="T3" s="19"/>
      <c r="U3" s="19"/>
    </row>
    <row r="4" spans="1:21" ht="14.5" x14ac:dyDescent="0.35">
      <c r="A4" s="38" t="s">
        <v>577</v>
      </c>
      <c r="B4" s="8" t="s">
        <v>833</v>
      </c>
      <c r="C4" s="8" t="s">
        <v>578</v>
      </c>
      <c r="D4" s="8" t="s">
        <v>580</v>
      </c>
      <c r="E4" s="45">
        <v>410948</v>
      </c>
      <c r="F4" s="45">
        <v>1356027</v>
      </c>
      <c r="G4" s="8" t="s">
        <v>837</v>
      </c>
      <c r="H4" s="14">
        <v>42155</v>
      </c>
      <c r="I4" s="14">
        <v>43745</v>
      </c>
      <c r="J4" s="14" t="str">
        <f>VLOOKUP($G4,'Fac Type Match'!$A:$B,2,FALSE)</f>
        <v>Post Offices</v>
      </c>
      <c r="T4" s="19"/>
      <c r="U4" s="19"/>
    </row>
    <row r="5" spans="1:21" ht="14.5" x14ac:dyDescent="0.35">
      <c r="A5" s="40" t="s">
        <v>254</v>
      </c>
      <c r="B5" s="22" t="s">
        <v>834</v>
      </c>
      <c r="C5" s="22" t="s">
        <v>201</v>
      </c>
      <c r="D5" s="22" t="s">
        <v>258</v>
      </c>
      <c r="E5" s="45">
        <v>201060</v>
      </c>
      <c r="F5" s="45">
        <v>1356278</v>
      </c>
      <c r="G5" s="22" t="s">
        <v>837</v>
      </c>
      <c r="H5" s="23">
        <v>42412</v>
      </c>
      <c r="I5" s="23">
        <v>43946</v>
      </c>
      <c r="J5" s="14" t="str">
        <f>VLOOKUP($G5,'Fac Type Match'!$A:$B,2,FALSE)</f>
        <v>Post Offices</v>
      </c>
      <c r="T5" s="19"/>
      <c r="U5" s="19"/>
    </row>
    <row r="6" spans="1:21" ht="14.5" x14ac:dyDescent="0.35">
      <c r="A6" s="38" t="s">
        <v>483</v>
      </c>
      <c r="B6" s="8" t="s">
        <v>833</v>
      </c>
      <c r="C6" s="8" t="s">
        <v>489</v>
      </c>
      <c r="D6" s="8" t="s">
        <v>493</v>
      </c>
      <c r="E6" s="45">
        <v>352105</v>
      </c>
      <c r="F6" s="45">
        <v>1360331</v>
      </c>
      <c r="G6" s="8" t="s">
        <v>837</v>
      </c>
      <c r="H6" s="14">
        <v>42424</v>
      </c>
      <c r="I6" s="14">
        <v>43885</v>
      </c>
      <c r="J6" s="14" t="str">
        <f>VLOOKUP($G6,'Fac Type Match'!$A:$B,2,FALSE)</f>
        <v>Post Offices</v>
      </c>
      <c r="T6" s="19"/>
      <c r="U6" s="19"/>
    </row>
    <row r="7" spans="1:21" ht="14.5" x14ac:dyDescent="0.35">
      <c r="A7" s="38" t="s">
        <v>126</v>
      </c>
      <c r="B7" s="8" t="s">
        <v>15</v>
      </c>
      <c r="C7" s="8" t="s">
        <v>112</v>
      </c>
      <c r="D7" s="8" t="s">
        <v>132</v>
      </c>
      <c r="E7" s="45">
        <v>122475</v>
      </c>
      <c r="F7" s="45">
        <v>1360694</v>
      </c>
      <c r="G7" s="8" t="s">
        <v>837</v>
      </c>
      <c r="H7" s="14">
        <v>42482</v>
      </c>
      <c r="I7" s="14">
        <v>43959</v>
      </c>
      <c r="J7" s="23" t="str">
        <f>VLOOKUP($G7,'Fac Type Match'!$A:$B,2,FALSE)</f>
        <v>Post Offices</v>
      </c>
      <c r="T7" s="19"/>
      <c r="U7" s="19"/>
    </row>
    <row r="8" spans="1:21" ht="14.5" x14ac:dyDescent="0.35">
      <c r="A8" s="40" t="s">
        <v>442</v>
      </c>
      <c r="B8" s="22" t="s">
        <v>835</v>
      </c>
      <c r="C8" s="22" t="s">
        <v>145</v>
      </c>
      <c r="D8" s="22" t="s">
        <v>445</v>
      </c>
      <c r="E8" s="45">
        <v>302550</v>
      </c>
      <c r="F8" s="45">
        <v>1360943</v>
      </c>
      <c r="G8" s="22" t="s">
        <v>837</v>
      </c>
      <c r="H8" s="23">
        <v>42368</v>
      </c>
      <c r="I8" s="23">
        <v>43880</v>
      </c>
      <c r="J8" s="14" t="str">
        <f>VLOOKUP($G8,'Fac Type Match'!$A:$B,2,FALSE)</f>
        <v>Post Offices</v>
      </c>
      <c r="T8" s="19"/>
      <c r="U8" s="19"/>
    </row>
    <row r="9" spans="1:21" ht="14.5" x14ac:dyDescent="0.35">
      <c r="A9" s="38" t="s">
        <v>172</v>
      </c>
      <c r="B9" s="8" t="s">
        <v>834</v>
      </c>
      <c r="C9" s="8" t="s">
        <v>178</v>
      </c>
      <c r="D9" s="8" t="s">
        <v>185</v>
      </c>
      <c r="E9" s="45">
        <v>162634</v>
      </c>
      <c r="F9" s="45">
        <v>1362892</v>
      </c>
      <c r="G9" s="8" t="s">
        <v>837</v>
      </c>
      <c r="H9" s="14">
        <v>42481</v>
      </c>
      <c r="I9" s="14">
        <v>43811</v>
      </c>
      <c r="J9" s="14" t="str">
        <f>VLOOKUP($G9,'Fac Type Match'!$A:$B,2,FALSE)</f>
        <v>Post Offices</v>
      </c>
      <c r="T9" s="19"/>
      <c r="U9" s="19"/>
    </row>
    <row r="10" spans="1:21" ht="14.5" x14ac:dyDescent="0.35">
      <c r="A10" s="38" t="s">
        <v>577</v>
      </c>
      <c r="B10" s="8" t="s">
        <v>833</v>
      </c>
      <c r="C10" s="8" t="s">
        <v>578</v>
      </c>
      <c r="D10" s="8" t="s">
        <v>586</v>
      </c>
      <c r="E10" s="45">
        <v>413076</v>
      </c>
      <c r="F10" s="45">
        <v>1364731</v>
      </c>
      <c r="G10" s="8" t="s">
        <v>837</v>
      </c>
      <c r="H10" s="14">
        <v>41964</v>
      </c>
      <c r="I10" s="14">
        <v>44088</v>
      </c>
      <c r="J10" s="14" t="str">
        <f>VLOOKUP($G10,'Fac Type Match'!$A:$B,2,FALSE)</f>
        <v>Post Offices</v>
      </c>
      <c r="T10" s="19"/>
      <c r="U10" s="19"/>
    </row>
    <row r="11" spans="1:21" ht="14.5" x14ac:dyDescent="0.35">
      <c r="A11" s="38" t="s">
        <v>738</v>
      </c>
      <c r="B11" s="8" t="s">
        <v>833</v>
      </c>
      <c r="C11" s="8" t="s">
        <v>712</v>
      </c>
      <c r="D11" s="8" t="s">
        <v>749</v>
      </c>
      <c r="E11" s="45">
        <v>553498</v>
      </c>
      <c r="F11" s="45">
        <v>1366179</v>
      </c>
      <c r="G11" s="8" t="s">
        <v>837</v>
      </c>
      <c r="H11" s="14">
        <v>41965</v>
      </c>
      <c r="I11" s="14">
        <v>44104</v>
      </c>
      <c r="J11" s="14" t="str">
        <f>VLOOKUP($G11,'Fac Type Match'!$A:$B,2,FALSE)</f>
        <v>Post Offices</v>
      </c>
      <c r="T11" s="19"/>
      <c r="U11" s="19"/>
    </row>
    <row r="12" spans="1:21" ht="14.5" x14ac:dyDescent="0.35">
      <c r="A12" s="38" t="s">
        <v>701</v>
      </c>
      <c r="B12" s="8" t="s">
        <v>833</v>
      </c>
      <c r="C12" s="8" t="s">
        <v>704</v>
      </c>
      <c r="D12" s="8" t="s">
        <v>707</v>
      </c>
      <c r="E12" s="45">
        <v>519363</v>
      </c>
      <c r="F12" s="45">
        <v>1366549</v>
      </c>
      <c r="G12" s="8" t="s">
        <v>41</v>
      </c>
      <c r="H12" s="14">
        <v>41669</v>
      </c>
      <c r="I12" s="14">
        <v>43875</v>
      </c>
      <c r="J12" s="23" t="str">
        <f>VLOOKUP($G12,'Fac Type Match'!$A:$B,2,FALSE)</f>
        <v>Stations/Branches</v>
      </c>
      <c r="T12" s="19"/>
      <c r="U12" s="19"/>
    </row>
    <row r="13" spans="1:21" ht="14.5" x14ac:dyDescent="0.35">
      <c r="A13" s="38" t="s">
        <v>326</v>
      </c>
      <c r="B13" s="8" t="s">
        <v>834</v>
      </c>
      <c r="C13" s="8" t="s">
        <v>331</v>
      </c>
      <c r="D13" s="8" t="s">
        <v>336</v>
      </c>
      <c r="E13" s="45">
        <v>254980</v>
      </c>
      <c r="F13" s="45">
        <v>1368828</v>
      </c>
      <c r="G13" s="8" t="s">
        <v>837</v>
      </c>
      <c r="H13" s="14">
        <v>42202</v>
      </c>
      <c r="I13" s="14">
        <v>43929</v>
      </c>
      <c r="J13" s="23" t="str">
        <f>VLOOKUP($G13,'Fac Type Match'!$A:$B,2,FALSE)</f>
        <v>Post Offices</v>
      </c>
      <c r="T13" s="19"/>
      <c r="U13" s="19"/>
    </row>
    <row r="14" spans="1:21" ht="14.5" x14ac:dyDescent="0.35">
      <c r="A14" s="38" t="s">
        <v>403</v>
      </c>
      <c r="B14" s="8" t="s">
        <v>835</v>
      </c>
      <c r="C14" s="8" t="s">
        <v>341</v>
      </c>
      <c r="D14" s="8" t="s">
        <v>405</v>
      </c>
      <c r="E14" s="45">
        <v>294626</v>
      </c>
      <c r="F14" s="45">
        <v>1369136</v>
      </c>
      <c r="G14" s="8" t="s">
        <v>837</v>
      </c>
      <c r="H14" s="14">
        <v>41436</v>
      </c>
      <c r="I14" s="14">
        <v>43812</v>
      </c>
      <c r="J14" s="14" t="str">
        <f>VLOOKUP($G14,'Fac Type Match'!$A:$B,2,FALSE)</f>
        <v>Post Offices</v>
      </c>
      <c r="T14" s="19"/>
      <c r="U14" s="19"/>
    </row>
    <row r="15" spans="1:21" ht="14.5" x14ac:dyDescent="0.35">
      <c r="A15" s="38" t="s">
        <v>99</v>
      </c>
      <c r="B15" s="8" t="s">
        <v>833</v>
      </c>
      <c r="C15" s="8" t="s">
        <v>100</v>
      </c>
      <c r="D15" s="8" t="s">
        <v>102</v>
      </c>
      <c r="E15" s="45">
        <v>84148</v>
      </c>
      <c r="F15" s="45">
        <v>1383420</v>
      </c>
      <c r="G15" s="8" t="s">
        <v>54</v>
      </c>
      <c r="H15" s="14">
        <v>39051</v>
      </c>
      <c r="I15" s="14">
        <v>43839</v>
      </c>
      <c r="J15" s="14" t="str">
        <f>VLOOKUP($G15,'Fac Type Match'!$A:$B,2,FALSE)</f>
        <v>Stations/Branches</v>
      </c>
      <c r="T15" s="19"/>
      <c r="U15" s="19"/>
    </row>
    <row r="16" spans="1:21" ht="14.5" x14ac:dyDescent="0.35">
      <c r="A16" s="38" t="s">
        <v>230</v>
      </c>
      <c r="B16" s="8" t="s">
        <v>835</v>
      </c>
      <c r="C16" s="8" t="s">
        <v>145</v>
      </c>
      <c r="D16" s="8" t="s">
        <v>246</v>
      </c>
      <c r="E16" s="45">
        <v>197623</v>
      </c>
      <c r="F16" s="45">
        <v>1378871</v>
      </c>
      <c r="G16" s="8" t="s">
        <v>837</v>
      </c>
      <c r="H16" s="14">
        <v>42497</v>
      </c>
      <c r="I16" s="14">
        <v>44069</v>
      </c>
      <c r="J16" s="23" t="str">
        <f>VLOOKUP($G16,'Fac Type Match'!$A:$B,2,FALSE)</f>
        <v>Post Offices</v>
      </c>
      <c r="T16" s="19"/>
      <c r="U16" s="19"/>
    </row>
    <row r="17" spans="1:21" ht="14.5" x14ac:dyDescent="0.35">
      <c r="A17" s="38" t="s">
        <v>483</v>
      </c>
      <c r="B17" s="8" t="s">
        <v>833</v>
      </c>
      <c r="C17" s="8" t="s">
        <v>489</v>
      </c>
      <c r="D17" s="8" t="s">
        <v>507</v>
      </c>
      <c r="E17" s="45">
        <v>357050</v>
      </c>
      <c r="F17" s="45">
        <v>1379222</v>
      </c>
      <c r="G17" s="8" t="s">
        <v>837</v>
      </c>
      <c r="H17" s="14">
        <v>41563</v>
      </c>
      <c r="I17" s="14">
        <v>43843</v>
      </c>
      <c r="J17" s="14" t="str">
        <f>VLOOKUP($G17,'Fac Type Match'!$A:$B,2,FALSE)</f>
        <v>Post Offices</v>
      </c>
      <c r="T17" s="19"/>
      <c r="U17" s="19"/>
    </row>
    <row r="18" spans="1:21" ht="14.5" x14ac:dyDescent="0.35">
      <c r="A18" s="40" t="s">
        <v>45</v>
      </c>
      <c r="B18" s="22" t="s">
        <v>835</v>
      </c>
      <c r="C18" s="22" t="s">
        <v>89</v>
      </c>
      <c r="D18" s="22" t="s">
        <v>90</v>
      </c>
      <c r="E18" s="45">
        <v>57408</v>
      </c>
      <c r="F18" s="45">
        <v>1440780</v>
      </c>
      <c r="G18" s="22" t="s">
        <v>41</v>
      </c>
      <c r="H18" s="23">
        <v>37711</v>
      </c>
      <c r="I18" s="23">
        <v>43885</v>
      </c>
      <c r="J18" s="14" t="str">
        <f>VLOOKUP($G18,'Fac Type Match'!$A:$B,2,FALSE)</f>
        <v>Stations/Branches</v>
      </c>
      <c r="T18" s="19"/>
      <c r="U18" s="19"/>
    </row>
    <row r="19" spans="1:21" ht="14.5" x14ac:dyDescent="0.35">
      <c r="A19" s="38" t="s">
        <v>172</v>
      </c>
      <c r="B19" s="8" t="s">
        <v>834</v>
      </c>
      <c r="C19" s="8" t="s">
        <v>178</v>
      </c>
      <c r="D19" s="8" t="s">
        <v>196</v>
      </c>
      <c r="E19" s="45">
        <v>168118</v>
      </c>
      <c r="F19" s="45">
        <v>1386143</v>
      </c>
      <c r="G19" s="8" t="s">
        <v>837</v>
      </c>
      <c r="H19" s="14">
        <v>42066</v>
      </c>
      <c r="I19" s="14">
        <v>43811</v>
      </c>
      <c r="J19" s="14" t="str">
        <f>VLOOKUP($G19,'Fac Type Match'!$A:$B,2,FALSE)</f>
        <v>Post Offices</v>
      </c>
      <c r="T19" s="19"/>
      <c r="U19" s="19"/>
    </row>
    <row r="20" spans="1:21" ht="14.5" x14ac:dyDescent="0.35">
      <c r="A20" s="38" t="s">
        <v>93</v>
      </c>
      <c r="B20" s="8" t="s">
        <v>835</v>
      </c>
      <c r="C20" s="8" t="s">
        <v>840</v>
      </c>
      <c r="D20" s="8" t="s">
        <v>96</v>
      </c>
      <c r="E20" s="45">
        <v>71620</v>
      </c>
      <c r="F20" s="45">
        <v>1358016</v>
      </c>
      <c r="G20" s="8" t="s">
        <v>837</v>
      </c>
      <c r="H20" s="14">
        <v>42309</v>
      </c>
      <c r="I20" s="14">
        <v>44047</v>
      </c>
      <c r="J20" s="14" t="str">
        <f>VLOOKUP($G20,'Fac Type Match'!$A:$B,2,FALSE)</f>
        <v>Post Offices</v>
      </c>
      <c r="T20" s="19"/>
      <c r="U20" s="19"/>
    </row>
    <row r="21" spans="1:21" x14ac:dyDescent="0.3">
      <c r="H21" s="19"/>
      <c r="I21" s="19"/>
    </row>
    <row r="22" spans="1:21" x14ac:dyDescent="0.3">
      <c r="H22" s="19"/>
      <c r="I22" s="19"/>
    </row>
    <row r="23" spans="1:21" x14ac:dyDescent="0.3">
      <c r="H23" s="19"/>
      <c r="I23" s="19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7CAC-AEE0-4DAD-B9BB-D9F7B14571F2}">
  <sheetPr codeName="Sheet7"/>
  <dimension ref="A1:U21"/>
  <sheetViews>
    <sheetView showGridLines="0" zoomScale="80" zoomScaleNormal="80" workbookViewId="0">
      <selection activeCell="A2" sqref="A2"/>
    </sheetView>
  </sheetViews>
  <sheetFormatPr defaultRowHeight="14" x14ac:dyDescent="0.3"/>
  <cols>
    <col min="1" max="1" width="7.75" style="3" customWidth="1"/>
    <col min="2" max="2" width="15.83203125" style="6" customWidth="1"/>
    <col min="3" max="3" width="30.58203125" style="6" customWidth="1"/>
    <col min="4" max="4" width="26.5" style="6" customWidth="1"/>
    <col min="5" max="5" width="11.75" style="6" hidden="1" customWidth="1"/>
    <col min="6" max="6" width="14" style="6" hidden="1" customWidth="1"/>
    <col min="7" max="7" width="12.83203125" style="6" hidden="1" customWidth="1"/>
    <col min="8" max="8" width="15.08203125" style="2" customWidth="1"/>
    <col min="9" max="9" width="15.5" bestFit="1" customWidth="1"/>
    <col min="10" max="10" width="17" hidden="1" customWidth="1"/>
  </cols>
  <sheetData>
    <row r="1" spans="1:21" ht="24" customHeight="1" x14ac:dyDescent="0.5">
      <c r="A1" s="89" t="s">
        <v>839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s="1" customFormat="1" ht="31.5" customHeight="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0" t="s">
        <v>789</v>
      </c>
      <c r="I2" s="20" t="s">
        <v>791</v>
      </c>
      <c r="J2" s="20" t="s">
        <v>832</v>
      </c>
    </row>
    <row r="3" spans="1:21" ht="14.5" x14ac:dyDescent="0.35">
      <c r="A3" s="38" t="s">
        <v>661</v>
      </c>
      <c r="B3" s="8" t="s">
        <v>15</v>
      </c>
      <c r="C3" s="8" t="s">
        <v>842</v>
      </c>
      <c r="D3" s="8" t="s">
        <v>673</v>
      </c>
      <c r="E3" s="45">
        <v>486290</v>
      </c>
      <c r="F3" s="45">
        <v>1374566</v>
      </c>
      <c r="G3" s="8" t="s">
        <v>837</v>
      </c>
      <c r="H3" s="14">
        <v>42373</v>
      </c>
      <c r="I3" s="14">
        <v>44200</v>
      </c>
      <c r="J3" s="23" t="str">
        <f>VLOOKUP($G3,'Fac Type Match'!$A:$B,2,FALSE)</f>
        <v>Post Offices</v>
      </c>
      <c r="T3" s="19"/>
      <c r="U3" s="19"/>
    </row>
    <row r="4" spans="1:21" ht="14.5" x14ac:dyDescent="0.35">
      <c r="A4" s="38" t="s">
        <v>661</v>
      </c>
      <c r="B4" s="8" t="s">
        <v>15</v>
      </c>
      <c r="C4" s="8" t="s">
        <v>843</v>
      </c>
      <c r="D4" s="8" t="s">
        <v>686</v>
      </c>
      <c r="E4" s="45">
        <v>481635</v>
      </c>
      <c r="F4" s="45">
        <v>1357649</v>
      </c>
      <c r="G4" s="8" t="s">
        <v>837</v>
      </c>
      <c r="H4" s="14">
        <v>41929</v>
      </c>
      <c r="I4" s="14">
        <v>44197</v>
      </c>
      <c r="J4" s="23" t="str">
        <f>VLOOKUP($G4,'Fac Type Match'!$A:$B,2,FALSE)</f>
        <v>Post Offices</v>
      </c>
      <c r="T4" s="19"/>
      <c r="U4" s="19"/>
    </row>
    <row r="5" spans="1:21" ht="14.5" x14ac:dyDescent="0.35">
      <c r="A5" s="38" t="s">
        <v>733</v>
      </c>
      <c r="B5" s="8" t="s">
        <v>834</v>
      </c>
      <c r="C5" s="8" t="s">
        <v>844</v>
      </c>
      <c r="D5" s="8" t="s">
        <v>736</v>
      </c>
      <c r="E5" s="45">
        <v>563230</v>
      </c>
      <c r="F5" s="45">
        <v>1364892</v>
      </c>
      <c r="G5" s="8" t="s">
        <v>838</v>
      </c>
      <c r="H5" s="14">
        <v>42541</v>
      </c>
      <c r="I5" s="14">
        <v>44151</v>
      </c>
      <c r="J5" s="23" t="str">
        <f>VLOOKUP($G5,'Fac Type Match'!$A:$B,2,FALSE)</f>
        <v>Stations/Branches</v>
      </c>
    </row>
    <row r="6" spans="1:21" ht="14.5" x14ac:dyDescent="0.35">
      <c r="A6" s="40"/>
      <c r="B6" s="22"/>
      <c r="C6" s="22"/>
      <c r="D6" s="22"/>
      <c r="E6" s="45"/>
      <c r="F6" s="45"/>
      <c r="G6" s="22"/>
      <c r="H6" s="23"/>
      <c r="I6" s="23"/>
      <c r="J6" s="23" t="e">
        <f>VLOOKUP($G6,'Fac Type Match'!$A:$B,2,FALSE)</f>
        <v>#N/A</v>
      </c>
    </row>
    <row r="7" spans="1:21" ht="14.5" x14ac:dyDescent="0.35">
      <c r="A7" s="38"/>
      <c r="B7" s="8"/>
      <c r="C7" s="8"/>
      <c r="D7" s="8"/>
      <c r="E7" s="45"/>
      <c r="F7" s="45"/>
      <c r="G7" s="8"/>
      <c r="H7" s="14"/>
      <c r="I7" s="14"/>
      <c r="J7" s="23" t="e">
        <f>VLOOKUP($G7,'Fac Type Match'!$A:$B,2,FALSE)</f>
        <v>#N/A</v>
      </c>
    </row>
    <row r="8" spans="1:21" ht="14.5" x14ac:dyDescent="0.35">
      <c r="A8" s="38"/>
      <c r="B8" s="8"/>
      <c r="C8" s="8"/>
      <c r="D8" s="8"/>
      <c r="E8" s="45"/>
      <c r="F8" s="45"/>
      <c r="G8" s="8"/>
      <c r="H8" s="14"/>
      <c r="I8" s="14"/>
      <c r="J8" s="23" t="e">
        <f>VLOOKUP($G8,'Fac Type Match'!$A:$B,2,FALSE)</f>
        <v>#N/A</v>
      </c>
    </row>
    <row r="9" spans="1:21" ht="14.5" x14ac:dyDescent="0.35">
      <c r="A9" s="38"/>
      <c r="B9" s="8"/>
      <c r="C9" s="8"/>
      <c r="D9" s="8"/>
      <c r="E9" s="45"/>
      <c r="F9" s="45"/>
      <c r="G9" s="8"/>
      <c r="H9" s="14"/>
      <c r="I9" s="14"/>
      <c r="J9" s="23" t="e">
        <f>VLOOKUP($G9,'Fac Type Match'!$A:$B,2,FALSE)</f>
        <v>#N/A</v>
      </c>
    </row>
    <row r="10" spans="1:21" ht="14.5" x14ac:dyDescent="0.35">
      <c r="A10" s="40"/>
      <c r="B10" s="22"/>
      <c r="C10" s="22"/>
      <c r="D10" s="22"/>
      <c r="E10" s="45"/>
      <c r="F10" s="45"/>
      <c r="G10" s="22"/>
      <c r="H10" s="23"/>
      <c r="I10" s="23"/>
      <c r="J10" s="23" t="e">
        <f>VLOOKUP($G10,'Fac Type Match'!$A:$B,2,FALSE)</f>
        <v>#N/A</v>
      </c>
    </row>
    <row r="11" spans="1:21" ht="14.5" x14ac:dyDescent="0.35">
      <c r="A11" s="40"/>
      <c r="B11" s="22"/>
      <c r="C11" s="22"/>
      <c r="D11" s="22"/>
      <c r="E11" s="45"/>
      <c r="F11" s="45"/>
      <c r="G11" s="22"/>
      <c r="H11" s="23"/>
      <c r="I11" s="23"/>
      <c r="J11" s="23" t="e">
        <f>VLOOKUP($G11,'Fac Type Match'!$A:$B,2,FALSE)</f>
        <v>#N/A</v>
      </c>
    </row>
    <row r="12" spans="1:21" ht="14.5" x14ac:dyDescent="0.35">
      <c r="A12" s="38"/>
      <c r="B12" s="8"/>
      <c r="C12" s="8"/>
      <c r="D12" s="8"/>
      <c r="E12" s="45"/>
      <c r="F12" s="45"/>
      <c r="G12" s="8"/>
      <c r="H12" s="14"/>
      <c r="I12" s="14"/>
      <c r="J12" s="23" t="e">
        <f>VLOOKUP($G12,'Fac Type Match'!$A:$B,2,FALSE)</f>
        <v>#N/A</v>
      </c>
    </row>
    <row r="13" spans="1:21" ht="14.5" x14ac:dyDescent="0.35">
      <c r="A13" s="38"/>
      <c r="B13" s="8"/>
      <c r="C13" s="8"/>
      <c r="D13" s="8"/>
      <c r="E13" s="45"/>
      <c r="F13" s="45"/>
      <c r="G13" s="8"/>
      <c r="H13" s="14"/>
      <c r="I13" s="14"/>
      <c r="J13" s="23" t="e">
        <f>VLOOKUP($G13,'Fac Type Match'!$A:$B,2,FALSE)</f>
        <v>#N/A</v>
      </c>
    </row>
    <row r="14" spans="1:21" ht="14.5" x14ac:dyDescent="0.35">
      <c r="A14" s="40"/>
      <c r="B14" s="22"/>
      <c r="C14" s="22"/>
      <c r="D14" s="22"/>
      <c r="E14" s="45"/>
      <c r="F14" s="45"/>
      <c r="G14" s="22"/>
      <c r="H14" s="23"/>
      <c r="I14" s="23"/>
      <c r="J14" s="23" t="e">
        <f>VLOOKUP($G14,'Fac Type Match'!$A:$B,2,FALSE)</f>
        <v>#N/A</v>
      </c>
    </row>
    <row r="15" spans="1:21" ht="14.5" x14ac:dyDescent="0.35">
      <c r="A15" s="38"/>
      <c r="B15" s="8"/>
      <c r="C15" s="8"/>
      <c r="D15" s="8"/>
      <c r="E15" s="45"/>
      <c r="F15" s="45"/>
      <c r="G15" s="8"/>
      <c r="H15" s="14"/>
      <c r="I15" s="14"/>
      <c r="J15" s="23" t="e">
        <f>VLOOKUP($G15,'Fac Type Match'!$A:$B,2,FALSE)</f>
        <v>#N/A</v>
      </c>
    </row>
    <row r="16" spans="1:21" ht="14.5" x14ac:dyDescent="0.35">
      <c r="A16" s="38"/>
      <c r="B16" s="8"/>
      <c r="C16" s="8"/>
      <c r="D16" s="8"/>
      <c r="E16" s="45"/>
      <c r="F16" s="45"/>
      <c r="G16" s="8"/>
      <c r="H16" s="14"/>
      <c r="I16" s="14"/>
      <c r="J16" s="23" t="e">
        <f>VLOOKUP($G16,'Fac Type Match'!$A:$B,2,FALSE)</f>
        <v>#N/A</v>
      </c>
    </row>
    <row r="17" spans="1:10" ht="14.5" x14ac:dyDescent="0.35">
      <c r="A17" s="38"/>
      <c r="B17" s="8"/>
      <c r="C17" s="8"/>
      <c r="D17" s="8"/>
      <c r="E17" s="45"/>
      <c r="F17" s="45"/>
      <c r="G17" s="8"/>
      <c r="H17" s="14"/>
      <c r="I17" s="14"/>
      <c r="J17" s="23" t="e">
        <f>VLOOKUP($G17,'Fac Type Match'!$A:$B,2,FALSE)</f>
        <v>#N/A</v>
      </c>
    </row>
    <row r="18" spans="1:10" x14ac:dyDescent="0.3">
      <c r="H18" s="19"/>
      <c r="I18" s="19"/>
    </row>
    <row r="19" spans="1:10" x14ac:dyDescent="0.3">
      <c r="H19" s="19"/>
      <c r="I19" s="19"/>
    </row>
    <row r="20" spans="1:10" x14ac:dyDescent="0.3">
      <c r="H20" s="19"/>
      <c r="I20" s="19"/>
    </row>
    <row r="21" spans="1:10" x14ac:dyDescent="0.3">
      <c r="H21" s="19"/>
      <c r="I21" s="19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ADAFC-1C21-460F-92DB-BFF165409516}">
  <sheetPr codeName="Sheet8"/>
  <dimension ref="A1:U43"/>
  <sheetViews>
    <sheetView showGridLines="0" zoomScale="80" zoomScaleNormal="80" workbookViewId="0">
      <selection activeCell="C5" sqref="C5"/>
    </sheetView>
  </sheetViews>
  <sheetFormatPr defaultRowHeight="14" x14ac:dyDescent="0.3"/>
  <cols>
    <col min="1" max="1" width="7.75" style="3" customWidth="1"/>
    <col min="2" max="2" width="15.83203125" style="6" customWidth="1"/>
    <col min="3" max="3" width="30.58203125" style="6" customWidth="1"/>
    <col min="4" max="4" width="26.5" style="6" customWidth="1"/>
    <col min="5" max="5" width="11.75" style="6" hidden="1" customWidth="1"/>
    <col min="6" max="6" width="14" style="6" hidden="1" customWidth="1"/>
    <col min="7" max="7" width="12.83203125" style="6" hidden="1" customWidth="1"/>
    <col min="8" max="8" width="15.08203125" style="2" customWidth="1"/>
    <col min="9" max="9" width="15.5" bestFit="1" customWidth="1"/>
    <col min="10" max="10" width="17" hidden="1" customWidth="1"/>
  </cols>
  <sheetData>
    <row r="1" spans="1:21" ht="24" customHeight="1" x14ac:dyDescent="0.5">
      <c r="A1" s="89" t="s">
        <v>1018</v>
      </c>
      <c r="B1" s="89"/>
      <c r="C1" s="89"/>
      <c r="D1" s="89"/>
      <c r="E1" s="89"/>
      <c r="F1" s="89"/>
      <c r="G1" s="89"/>
      <c r="H1" s="89"/>
      <c r="I1" s="89"/>
      <c r="J1" s="89"/>
    </row>
    <row r="2" spans="1:21" s="1" customFormat="1" ht="31.5" customHeight="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0" t="s">
        <v>789</v>
      </c>
      <c r="I2" s="20" t="s">
        <v>791</v>
      </c>
      <c r="J2" s="20" t="s">
        <v>832</v>
      </c>
    </row>
    <row r="3" spans="1:21" ht="14.5" x14ac:dyDescent="0.35">
      <c r="A3" s="38" t="s">
        <v>303</v>
      </c>
      <c r="B3" s="8" t="s">
        <v>833</v>
      </c>
      <c r="C3" s="8" t="s">
        <v>846</v>
      </c>
      <c r="D3" s="8" t="s">
        <v>306</v>
      </c>
      <c r="E3" s="45">
        <v>231944</v>
      </c>
      <c r="F3" s="45">
        <v>1358214</v>
      </c>
      <c r="G3" s="8" t="s">
        <v>26</v>
      </c>
      <c r="H3" s="14">
        <v>40768</v>
      </c>
      <c r="I3" s="14">
        <v>44704</v>
      </c>
      <c r="J3" s="23" t="str">
        <f>VLOOKUP($G3,'Fac Type Match'!$A:$B,2,FALSE)</f>
        <v>Post Offices</v>
      </c>
      <c r="T3" s="19"/>
      <c r="U3" s="19"/>
    </row>
    <row r="4" spans="1:21" ht="14.5" x14ac:dyDescent="0.35">
      <c r="A4" s="40" t="s">
        <v>661</v>
      </c>
      <c r="B4" s="22" t="s">
        <v>15</v>
      </c>
      <c r="C4" s="22" t="s">
        <v>843</v>
      </c>
      <c r="D4" s="22" t="s">
        <v>686</v>
      </c>
      <c r="E4" s="45">
        <v>481635</v>
      </c>
      <c r="F4" s="45">
        <v>1357649</v>
      </c>
      <c r="G4" s="22" t="s">
        <v>837</v>
      </c>
      <c r="H4" s="23">
        <v>41929</v>
      </c>
      <c r="I4" s="23">
        <v>44774</v>
      </c>
      <c r="J4" s="23" t="e">
        <f>VLOOKUP(#REF!,'Fac Type Match'!$A:$B,2,FALSE)</f>
        <v>#REF!</v>
      </c>
      <c r="T4" s="19"/>
      <c r="U4" s="19"/>
    </row>
    <row r="5" spans="1:21" ht="14.5" x14ac:dyDescent="0.35">
      <c r="A5" s="40" t="s">
        <v>577</v>
      </c>
      <c r="B5" s="22" t="s">
        <v>833</v>
      </c>
      <c r="C5" s="22" t="s">
        <v>874</v>
      </c>
      <c r="D5" s="22" t="s">
        <v>608</v>
      </c>
      <c r="E5" s="45">
        <v>481635</v>
      </c>
      <c r="F5" s="45">
        <v>1357649</v>
      </c>
      <c r="G5" s="22" t="s">
        <v>837</v>
      </c>
      <c r="H5" s="23">
        <v>42454</v>
      </c>
      <c r="I5" s="23">
        <v>44795</v>
      </c>
      <c r="J5" s="23" t="e">
        <f>VLOOKUP(#REF!,'Fac Type Match'!$A:$B,2,FALSE)</f>
        <v>#REF!</v>
      </c>
    </row>
    <row r="6" spans="1:21" x14ac:dyDescent="0.3">
      <c r="J6" s="23" t="e">
        <f>VLOOKUP(#REF!,'Fac Type Match'!$A:$B,2,FALSE)</f>
        <v>#REF!</v>
      </c>
    </row>
    <row r="7" spans="1:21" x14ac:dyDescent="0.3">
      <c r="J7" s="23" t="e">
        <f>VLOOKUP(#REF!,'Fac Type Match'!$A:$B,2,FALSE)</f>
        <v>#REF!</v>
      </c>
    </row>
    <row r="8" spans="1:21" x14ac:dyDescent="0.3">
      <c r="J8" s="23" t="e">
        <f>VLOOKUP(#REF!,'Fac Type Match'!$A:$B,2,FALSE)</f>
        <v>#REF!</v>
      </c>
    </row>
    <row r="9" spans="1:21" x14ac:dyDescent="0.3">
      <c r="J9" s="23" t="e">
        <f>VLOOKUP(#REF!,'Fac Type Match'!$A:$B,2,FALSE)</f>
        <v>#REF!</v>
      </c>
    </row>
    <row r="10" spans="1:21" x14ac:dyDescent="0.3">
      <c r="J10" s="23" t="e">
        <f>VLOOKUP(#REF!,'Fac Type Match'!$A:$B,2,FALSE)</f>
        <v>#REF!</v>
      </c>
    </row>
    <row r="11" spans="1:21" x14ac:dyDescent="0.3">
      <c r="J11" s="23" t="e">
        <f>VLOOKUP(#REF!,'Fac Type Match'!$A:$B,2,FALSE)</f>
        <v>#REF!</v>
      </c>
    </row>
    <row r="12" spans="1:21" x14ac:dyDescent="0.3">
      <c r="J12" s="23" t="e">
        <f>VLOOKUP(#REF!,'Fac Type Match'!$A:$B,2,FALSE)</f>
        <v>#REF!</v>
      </c>
    </row>
    <row r="13" spans="1:21" x14ac:dyDescent="0.3">
      <c r="J13" s="23" t="e">
        <f>VLOOKUP(#REF!,'Fac Type Match'!$A:$B,2,FALSE)</f>
        <v>#REF!</v>
      </c>
    </row>
    <row r="14" spans="1:21" x14ac:dyDescent="0.3">
      <c r="J14" s="23" t="e">
        <f>VLOOKUP(#REF!,'Fac Type Match'!$A:$B,2,FALSE)</f>
        <v>#REF!</v>
      </c>
    </row>
    <row r="15" spans="1:21" x14ac:dyDescent="0.3">
      <c r="J15" s="23" t="e">
        <f>VLOOKUP(#REF!,'Fac Type Match'!$A:$B,2,FALSE)</f>
        <v>#REF!</v>
      </c>
    </row>
    <row r="16" spans="1:21" x14ac:dyDescent="0.3">
      <c r="J16" s="23" t="e">
        <f>VLOOKUP(#REF!,'Fac Type Match'!$A:$B,2,FALSE)</f>
        <v>#REF!</v>
      </c>
    </row>
    <row r="17" spans="10:10" x14ac:dyDescent="0.3">
      <c r="J17" s="23" t="e">
        <f>VLOOKUP(#REF!,'Fac Type Match'!$A:$B,2,FALSE)</f>
        <v>#REF!</v>
      </c>
    </row>
    <row r="18" spans="10:10" x14ac:dyDescent="0.3">
      <c r="J18" s="23" t="e">
        <f>VLOOKUP(#REF!,'Fac Type Match'!$A:$B,2,FALSE)</f>
        <v>#REF!</v>
      </c>
    </row>
    <row r="19" spans="10:10" x14ac:dyDescent="0.3">
      <c r="J19" s="23" t="e">
        <f>VLOOKUP(#REF!,'Fac Type Match'!$A:$B,2,FALSE)</f>
        <v>#REF!</v>
      </c>
    </row>
    <row r="20" spans="10:10" x14ac:dyDescent="0.3">
      <c r="J20" s="23" t="e">
        <f>VLOOKUP(#REF!,'Fac Type Match'!$A:$B,2,FALSE)</f>
        <v>#REF!</v>
      </c>
    </row>
    <row r="21" spans="10:10" x14ac:dyDescent="0.3">
      <c r="J21" s="23" t="e">
        <f>VLOOKUP(#REF!,'Fac Type Match'!$A:$B,2,FALSE)</f>
        <v>#REF!</v>
      </c>
    </row>
    <row r="22" spans="10:10" x14ac:dyDescent="0.3">
      <c r="J22" s="23" t="e">
        <f>VLOOKUP(#REF!,'Fac Type Match'!$A:$B,2,FALSE)</f>
        <v>#REF!</v>
      </c>
    </row>
    <row r="23" spans="10:10" x14ac:dyDescent="0.3">
      <c r="J23" s="23" t="e">
        <f>VLOOKUP(#REF!,'Fac Type Match'!$A:$B,2,FALSE)</f>
        <v>#REF!</v>
      </c>
    </row>
    <row r="24" spans="10:10" x14ac:dyDescent="0.3">
      <c r="J24" s="23" t="e">
        <f>VLOOKUP(#REF!,'Fac Type Match'!$A:$B,2,FALSE)</f>
        <v>#REF!</v>
      </c>
    </row>
    <row r="25" spans="10:10" x14ac:dyDescent="0.3">
      <c r="J25" s="23" t="e">
        <f>VLOOKUP(#REF!,'Fac Type Match'!$A:$B,2,FALSE)</f>
        <v>#REF!</v>
      </c>
    </row>
    <row r="26" spans="10:10" x14ac:dyDescent="0.3">
      <c r="J26" s="23" t="e">
        <f>VLOOKUP(#REF!,'Fac Type Match'!$A:$B,2,FALSE)</f>
        <v>#REF!</v>
      </c>
    </row>
    <row r="27" spans="10:10" x14ac:dyDescent="0.3">
      <c r="J27" s="23" t="e">
        <f>VLOOKUP(#REF!,'Fac Type Match'!$A:$B,2,FALSE)</f>
        <v>#REF!</v>
      </c>
    </row>
    <row r="28" spans="10:10" x14ac:dyDescent="0.3">
      <c r="J28" s="23" t="e">
        <f>VLOOKUP(#REF!,'Fac Type Match'!$A:$B,2,FALSE)</f>
        <v>#REF!</v>
      </c>
    </row>
    <row r="29" spans="10:10" x14ac:dyDescent="0.3">
      <c r="J29" s="23" t="e">
        <f>VLOOKUP(#REF!,'Fac Type Match'!$A:$B,2,FALSE)</f>
        <v>#REF!</v>
      </c>
    </row>
    <row r="30" spans="10:10" x14ac:dyDescent="0.3">
      <c r="J30" s="23" t="e">
        <f>VLOOKUP(#REF!,'Fac Type Match'!$A:$B,2,FALSE)</f>
        <v>#REF!</v>
      </c>
    </row>
    <row r="31" spans="10:10" x14ac:dyDescent="0.3">
      <c r="J31" s="23" t="e">
        <f>VLOOKUP(#REF!,'Fac Type Match'!$A:$B,2,FALSE)</f>
        <v>#REF!</v>
      </c>
    </row>
    <row r="32" spans="10:10" x14ac:dyDescent="0.3">
      <c r="J32" s="23" t="e">
        <f>VLOOKUP(#REF!,'Fac Type Match'!$A:$B,2,FALSE)</f>
        <v>#REF!</v>
      </c>
    </row>
    <row r="33" spans="10:10" x14ac:dyDescent="0.3">
      <c r="J33" s="23" t="e">
        <f>VLOOKUP(#REF!,'Fac Type Match'!$A:$B,2,FALSE)</f>
        <v>#REF!</v>
      </c>
    </row>
    <row r="34" spans="10:10" x14ac:dyDescent="0.3">
      <c r="J34" s="23" t="e">
        <f>VLOOKUP(#REF!,'Fac Type Match'!$A:$B,2,FALSE)</f>
        <v>#REF!</v>
      </c>
    </row>
    <row r="35" spans="10:10" x14ac:dyDescent="0.3">
      <c r="J35" s="23" t="e">
        <f>VLOOKUP(#REF!,'Fac Type Match'!$A:$B,2,FALSE)</f>
        <v>#REF!</v>
      </c>
    </row>
    <row r="36" spans="10:10" x14ac:dyDescent="0.3">
      <c r="J36" s="23" t="e">
        <f>VLOOKUP(#REF!,'Fac Type Match'!$A:$B,2,FALSE)</f>
        <v>#REF!</v>
      </c>
    </row>
    <row r="37" spans="10:10" x14ac:dyDescent="0.3">
      <c r="J37" s="23" t="e">
        <f>VLOOKUP(#REF!,'Fac Type Match'!$A:$B,2,FALSE)</f>
        <v>#REF!</v>
      </c>
    </row>
    <row r="38" spans="10:10" x14ac:dyDescent="0.3">
      <c r="J38" s="23" t="e">
        <f>VLOOKUP(#REF!,'Fac Type Match'!$A:$B,2,FALSE)</f>
        <v>#REF!</v>
      </c>
    </row>
    <row r="39" spans="10:10" x14ac:dyDescent="0.3">
      <c r="J39" s="23" t="str">
        <f>VLOOKUP($G4,'Fac Type Match'!$A:$B,2,FALSE)</f>
        <v>Post Offices</v>
      </c>
    </row>
    <row r="40" spans="10:10" x14ac:dyDescent="0.3">
      <c r="J40" s="23" t="e">
        <f>VLOOKUP(#REF!,'Fac Type Match'!$A:$B,2,FALSE)</f>
        <v>#REF!</v>
      </c>
    </row>
    <row r="41" spans="10:10" x14ac:dyDescent="0.3">
      <c r="J41" s="23" t="e">
        <f>VLOOKUP(#REF!,'Fac Type Match'!$A:$B,2,FALSE)</f>
        <v>#REF!</v>
      </c>
    </row>
    <row r="42" spans="10:10" x14ac:dyDescent="0.3">
      <c r="J42" s="23" t="e">
        <f>VLOOKUP(#REF!,'Fac Type Match'!$A:$B,2,FALSE)</f>
        <v>#REF!</v>
      </c>
    </row>
    <row r="43" spans="10:10" x14ac:dyDescent="0.3">
      <c r="J43" s="23" t="e">
        <f>VLOOKUP(#REF!,'Fac Type Match'!$A:$B,2,FALSE)</f>
        <v>#REF!</v>
      </c>
    </row>
  </sheetData>
  <mergeCells count="1">
    <mergeCell ref="A1:J1"/>
  </mergeCells>
  <phoneticPr fontId="1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6393E-4A31-492A-915C-9E575795C943}">
  <sheetPr codeName="Sheet9"/>
  <dimension ref="A1:J21"/>
  <sheetViews>
    <sheetView showGridLines="0" zoomScale="80" zoomScaleNormal="80" workbookViewId="0">
      <selection activeCell="D23" sqref="D23"/>
    </sheetView>
  </sheetViews>
  <sheetFormatPr defaultRowHeight="14" x14ac:dyDescent="0.3"/>
  <cols>
    <col min="1" max="1" width="7.75" style="3" customWidth="1"/>
    <col min="2" max="2" width="15.83203125" style="6" customWidth="1"/>
    <col min="3" max="3" width="30.58203125" style="6" customWidth="1"/>
    <col min="4" max="4" width="26.5" style="6" customWidth="1"/>
    <col min="5" max="5" width="11.75" style="6" hidden="1" customWidth="1"/>
    <col min="6" max="6" width="14" style="6" hidden="1" customWidth="1"/>
    <col min="7" max="7" width="12.83203125" style="6" hidden="1" customWidth="1"/>
    <col min="8" max="8" width="15.08203125" style="2" customWidth="1"/>
    <col min="9" max="9" width="15.5" bestFit="1" customWidth="1"/>
    <col min="10" max="10" width="17" hidden="1" customWidth="1"/>
  </cols>
  <sheetData>
    <row r="1" spans="1:10" ht="24" customHeight="1" x14ac:dyDescent="0.5">
      <c r="A1" s="89" t="s">
        <v>1048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s="1" customFormat="1" ht="31.5" customHeight="1" x14ac:dyDescent="0.35">
      <c r="A2" s="20" t="s">
        <v>782</v>
      </c>
      <c r="B2" s="20" t="s">
        <v>783</v>
      </c>
      <c r="C2" s="20" t="s">
        <v>784</v>
      </c>
      <c r="D2" s="20" t="s">
        <v>785</v>
      </c>
      <c r="E2" s="21" t="s">
        <v>788</v>
      </c>
      <c r="F2" s="21" t="s">
        <v>786</v>
      </c>
      <c r="G2" s="20" t="s">
        <v>787</v>
      </c>
      <c r="H2" s="20" t="s">
        <v>789</v>
      </c>
      <c r="I2" s="20" t="s">
        <v>791</v>
      </c>
      <c r="J2" s="20" t="s">
        <v>832</v>
      </c>
    </row>
    <row r="3" spans="1:10" ht="14.5" x14ac:dyDescent="0.35">
      <c r="A3" s="38"/>
      <c r="B3" s="8"/>
      <c r="C3" s="8"/>
      <c r="D3" s="8"/>
      <c r="E3" s="45"/>
      <c r="F3" s="45"/>
      <c r="G3" s="8"/>
      <c r="H3" s="14"/>
      <c r="I3" s="14"/>
      <c r="J3" s="23" t="e">
        <f>VLOOKUP($G3,'Fac Type Match'!$A:$B,2,FALSE)</f>
        <v>#N/A</v>
      </c>
    </row>
    <row r="4" spans="1:10" ht="14.5" x14ac:dyDescent="0.35">
      <c r="A4" s="38"/>
      <c r="B4" s="8"/>
      <c r="C4" s="8"/>
      <c r="D4" s="8"/>
      <c r="E4" s="45"/>
      <c r="F4" s="45"/>
      <c r="G4" s="8"/>
      <c r="H4" s="14"/>
      <c r="I4" s="14"/>
      <c r="J4" s="23" t="e">
        <f>VLOOKUP($G4,'Fac Type Match'!$A:$B,2,FALSE)</f>
        <v>#N/A</v>
      </c>
    </row>
    <row r="5" spans="1:10" ht="14.5" x14ac:dyDescent="0.35">
      <c r="A5" s="38"/>
      <c r="B5" s="8"/>
      <c r="C5" s="8"/>
      <c r="D5" s="8"/>
      <c r="E5" s="45"/>
      <c r="F5" s="45"/>
      <c r="G5" s="8"/>
      <c r="H5" s="14"/>
      <c r="I5" s="14"/>
      <c r="J5" s="23" t="e">
        <f>VLOOKUP($G5,'Fac Type Match'!$A:$B,2,FALSE)</f>
        <v>#N/A</v>
      </c>
    </row>
    <row r="6" spans="1:10" ht="14.5" x14ac:dyDescent="0.35">
      <c r="A6" s="40"/>
      <c r="B6" s="22"/>
      <c r="C6" s="22"/>
      <c r="D6" s="22"/>
      <c r="E6" s="45"/>
      <c r="F6" s="45"/>
      <c r="G6" s="22"/>
      <c r="H6" s="23"/>
      <c r="I6" s="23"/>
      <c r="J6" s="23" t="e">
        <f>VLOOKUP($G6,'Fac Type Match'!$A:$B,2,FALSE)</f>
        <v>#N/A</v>
      </c>
    </row>
    <row r="7" spans="1:10" ht="14.5" x14ac:dyDescent="0.35">
      <c r="A7" s="38"/>
      <c r="B7" s="8"/>
      <c r="C7" s="8"/>
      <c r="D7" s="8"/>
      <c r="E7" s="45"/>
      <c r="F7" s="45"/>
      <c r="G7" s="8"/>
      <c r="H7" s="14"/>
      <c r="I7" s="14"/>
      <c r="J7" s="23" t="e">
        <f>VLOOKUP($G7,'Fac Type Match'!$A:$B,2,FALSE)</f>
        <v>#N/A</v>
      </c>
    </row>
    <row r="8" spans="1:10" ht="14.5" x14ac:dyDescent="0.35">
      <c r="A8" s="38"/>
      <c r="B8" s="8"/>
      <c r="C8" s="8"/>
      <c r="D8" s="8"/>
      <c r="E8" s="45"/>
      <c r="F8" s="45"/>
      <c r="G8" s="8"/>
      <c r="H8" s="14"/>
      <c r="I8" s="14"/>
      <c r="J8" s="23" t="e">
        <f>VLOOKUP($G8,'Fac Type Match'!$A:$B,2,FALSE)</f>
        <v>#N/A</v>
      </c>
    </row>
    <row r="9" spans="1:10" ht="14.5" x14ac:dyDescent="0.35">
      <c r="A9" s="38"/>
      <c r="B9" s="8"/>
      <c r="C9" s="8"/>
      <c r="D9" s="8"/>
      <c r="E9" s="45"/>
      <c r="F9" s="45"/>
      <c r="G9" s="8"/>
      <c r="H9" s="14"/>
      <c r="I9" s="14"/>
      <c r="J9" s="23" t="e">
        <f>VLOOKUP($G9,'Fac Type Match'!$A:$B,2,FALSE)</f>
        <v>#N/A</v>
      </c>
    </row>
    <row r="10" spans="1:10" ht="14.5" x14ac:dyDescent="0.35">
      <c r="A10" s="40"/>
      <c r="B10" s="22"/>
      <c r="C10" s="22"/>
      <c r="D10" s="22"/>
      <c r="E10" s="45"/>
      <c r="F10" s="45"/>
      <c r="G10" s="22"/>
      <c r="H10" s="23"/>
      <c r="I10" s="23"/>
      <c r="J10" s="23" t="e">
        <f>VLOOKUP($G10,'Fac Type Match'!$A:$B,2,FALSE)</f>
        <v>#N/A</v>
      </c>
    </row>
    <row r="11" spans="1:10" ht="14.5" x14ac:dyDescent="0.35">
      <c r="A11" s="40"/>
      <c r="B11" s="22"/>
      <c r="C11" s="22"/>
      <c r="D11" s="22"/>
      <c r="E11" s="45"/>
      <c r="F11" s="45"/>
      <c r="G11" s="22"/>
      <c r="H11" s="23"/>
      <c r="I11" s="23"/>
      <c r="J11" s="23" t="e">
        <f>VLOOKUP($G11,'Fac Type Match'!$A:$B,2,FALSE)</f>
        <v>#N/A</v>
      </c>
    </row>
    <row r="12" spans="1:10" ht="14.5" x14ac:dyDescent="0.35">
      <c r="A12" s="38"/>
      <c r="B12" s="8"/>
      <c r="C12" s="8"/>
      <c r="D12" s="8"/>
      <c r="E12" s="45"/>
      <c r="F12" s="45"/>
      <c r="G12" s="8"/>
      <c r="H12" s="14"/>
      <c r="I12" s="14"/>
      <c r="J12" s="23" t="e">
        <f>VLOOKUP($G12,'Fac Type Match'!$A:$B,2,FALSE)</f>
        <v>#N/A</v>
      </c>
    </row>
    <row r="13" spans="1:10" ht="14.5" x14ac:dyDescent="0.35">
      <c r="A13" s="38"/>
      <c r="B13" s="8"/>
      <c r="C13" s="8"/>
      <c r="D13" s="8"/>
      <c r="E13" s="45"/>
      <c r="F13" s="45"/>
      <c r="G13" s="8"/>
      <c r="H13" s="14"/>
      <c r="I13" s="14"/>
      <c r="J13" s="23" t="e">
        <f>VLOOKUP($G13,'Fac Type Match'!$A:$B,2,FALSE)</f>
        <v>#N/A</v>
      </c>
    </row>
    <row r="14" spans="1:10" ht="14.5" x14ac:dyDescent="0.35">
      <c r="A14" s="40"/>
      <c r="B14" s="22"/>
      <c r="C14" s="22"/>
      <c r="D14" s="22"/>
      <c r="E14" s="45"/>
      <c r="F14" s="45"/>
      <c r="G14" s="22"/>
      <c r="H14" s="23"/>
      <c r="I14" s="23"/>
      <c r="J14" s="23" t="e">
        <f>VLOOKUP($G14,'Fac Type Match'!$A:$B,2,FALSE)</f>
        <v>#N/A</v>
      </c>
    </row>
    <row r="15" spans="1:10" ht="14.5" x14ac:dyDescent="0.35">
      <c r="A15" s="38"/>
      <c r="B15" s="8"/>
      <c r="C15" s="8"/>
      <c r="D15" s="8"/>
      <c r="E15" s="45"/>
      <c r="F15" s="45"/>
      <c r="G15" s="8"/>
      <c r="H15" s="14"/>
      <c r="I15" s="14"/>
      <c r="J15" s="23" t="e">
        <f>VLOOKUP($G15,'Fac Type Match'!$A:$B,2,FALSE)</f>
        <v>#N/A</v>
      </c>
    </row>
    <row r="16" spans="1:10" ht="14.5" x14ac:dyDescent="0.35">
      <c r="A16" s="38"/>
      <c r="B16" s="8"/>
      <c r="C16" s="8"/>
      <c r="D16" s="8"/>
      <c r="E16" s="45"/>
      <c r="F16" s="45"/>
      <c r="G16" s="8"/>
      <c r="H16" s="14"/>
      <c r="I16" s="14"/>
      <c r="J16" s="23" t="e">
        <f>VLOOKUP($G16,'Fac Type Match'!$A:$B,2,FALSE)</f>
        <v>#N/A</v>
      </c>
    </row>
    <row r="17" spans="1:10" ht="14.5" x14ac:dyDescent="0.35">
      <c r="A17" s="38"/>
      <c r="B17" s="8"/>
      <c r="C17" s="8"/>
      <c r="D17" s="8"/>
      <c r="E17" s="45"/>
      <c r="F17" s="45"/>
      <c r="G17" s="8"/>
      <c r="H17" s="14"/>
      <c r="I17" s="14"/>
      <c r="J17" s="23" t="e">
        <f>VLOOKUP($G17,'Fac Type Match'!$A:$B,2,FALSE)</f>
        <v>#N/A</v>
      </c>
    </row>
    <row r="18" spans="1:10" x14ac:dyDescent="0.3">
      <c r="H18" s="19"/>
      <c r="I18" s="19"/>
    </row>
    <row r="19" spans="1:10" x14ac:dyDescent="0.3">
      <c r="H19" s="19"/>
      <c r="I19" s="19"/>
    </row>
    <row r="20" spans="1:10" x14ac:dyDescent="0.3">
      <c r="H20" s="19"/>
      <c r="I20" s="19"/>
    </row>
    <row r="21" spans="1:10" x14ac:dyDescent="0.3">
      <c r="H21" s="19"/>
      <c r="I21" s="19"/>
    </row>
  </sheetData>
  <mergeCells count="1">
    <mergeCell ref="A1:J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F9ACA011572743A4376AA8FE7CBCA6" ma:contentTypeVersion="20" ma:contentTypeDescription="Create a new document." ma:contentTypeScope="" ma:versionID="fdfd3b0b1cba50b59b72888c1a40765a">
  <xsd:schema xmlns:xsd="http://www.w3.org/2001/XMLSchema" xmlns:xs="http://www.w3.org/2001/XMLSchema" xmlns:p="http://schemas.microsoft.com/office/2006/metadata/properties" xmlns:ns1="http://schemas.microsoft.com/sharepoint/v3" xmlns:ns2="b5c82c28-d4b7-434f-854c-28b7a584a524" xmlns:ns3="b9f1482c-65db-4ebb-9831-eb839e38d673" targetNamespace="http://schemas.microsoft.com/office/2006/metadata/properties" ma:root="true" ma:fieldsID="1b97b533f87fb633de53088999227a14" ns1:_="" ns2:_="" ns3:_="">
    <xsd:import namespace="http://schemas.microsoft.com/sharepoint/v3"/>
    <xsd:import namespace="b5c82c28-d4b7-434f-854c-28b7a584a524"/>
    <xsd:import namespace="b9f1482c-65db-4ebb-9831-eb839e38d6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oddate" minOccurs="0"/>
                <xsd:element ref="ns2:Date" minOccurs="0"/>
                <xsd:element ref="ns2:DateTim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82c28-d4b7-434f-854c-28b7a584a5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46b2910-02c8-4a71-be9c-50caa9ab8a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oddate" ma:index="24" nillable="true" ma:displayName="Mod date" ma:format="DateTime" ma:internalName="Moddate">
      <xsd:simpleType>
        <xsd:restriction base="dms:DateTime"/>
      </xsd:simpleType>
    </xsd:element>
    <xsd:element name="Date" ma:index="25" nillable="true" ma:displayName="Date" ma:format="DateTime" ma:internalName="Date">
      <xsd:simpleType>
        <xsd:restriction base="dms:DateTime"/>
      </xsd:simpleType>
    </xsd:element>
    <xsd:element name="DateTime" ma:index="26" nillable="true" ma:displayName="DateTime" ma:format="DateOnly" ma:internalName="DateTime">
      <xsd:simpleType>
        <xsd:restriction base="dms:DateTim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1482c-65db-4ebb-9831-eb839e38d6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3c300fdb-b7e5-4ada-85af-6622d2ebc2c5}" ma:internalName="TaxCatchAll" ma:showField="CatchAllData" ma:web="b9f1482c-65db-4ebb-9831-eb839e38d6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c82c28-d4b7-434f-854c-28b7a584a524">
      <Terms xmlns="http://schemas.microsoft.com/office/infopath/2007/PartnerControls"/>
    </lcf76f155ced4ddcb4097134ff3c332f>
    <_ip_UnifiedCompliancePolicyUIAction xmlns="http://schemas.microsoft.com/sharepoint/v3" xsi:nil="true"/>
    <Date xmlns="b5c82c28-d4b7-434f-854c-28b7a584a524" xsi:nil="true"/>
    <Moddate xmlns="b5c82c28-d4b7-434f-854c-28b7a584a524" xsi:nil="true"/>
    <_ip_UnifiedCompliancePolicyProperties xmlns="http://schemas.microsoft.com/sharepoint/v3" xsi:nil="true"/>
    <DateTime xmlns="b5c82c28-d4b7-434f-854c-28b7a584a524" xsi:nil="true"/>
    <TaxCatchAll xmlns="b9f1482c-65db-4ebb-9831-eb839e38d6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7F6FDB-23B8-4FF0-AF0E-8EC27DE266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5c82c28-d4b7-434f-854c-28b7a584a524"/>
    <ds:schemaRef ds:uri="b9f1482c-65db-4ebb-9831-eb839e38d6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B2BD56-6871-4636-8F6E-EED960B86426}">
  <ds:schemaRefs>
    <ds:schemaRef ds:uri="b5c82c28-d4b7-434f-854c-28b7a584a524"/>
    <ds:schemaRef ds:uri="http://www.w3.org/XML/1998/namespace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b9f1482c-65db-4ebb-9831-eb839e38d67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FF36E-541A-4576-8A89-A9263F33708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Suspension Status</vt:lpstr>
      <vt:lpstr>662 Suspended EOY FY16</vt:lpstr>
      <vt:lpstr>Re-Opened FY17</vt:lpstr>
      <vt:lpstr>Re-Opened FY18</vt:lpstr>
      <vt:lpstr>Re-Opened FY19</vt:lpstr>
      <vt:lpstr>Re-Opened FY20</vt:lpstr>
      <vt:lpstr>Re-Opened FY21</vt:lpstr>
      <vt:lpstr>Re-Opened FY22</vt:lpstr>
      <vt:lpstr>Re-Opened FY23</vt:lpstr>
      <vt:lpstr>Closed (Published in PB)</vt:lpstr>
      <vt:lpstr>Remaining Suspended</vt:lpstr>
      <vt:lpstr>Fac Type Match</vt:lpstr>
    </vt:vector>
  </TitlesOfParts>
  <Company>US Postal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Mirides, Michael - Denver, CO</dc:creator>
  <cp:lastModifiedBy>Pigott, Andrew L - Washington, DC</cp:lastModifiedBy>
  <dcterms:created xsi:type="dcterms:W3CDTF">2017-05-08T20:44:18Z</dcterms:created>
  <dcterms:modified xsi:type="dcterms:W3CDTF">2023-11-09T19:49:41Z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0x010100DAF9ACA011572743A4376AA8FE7CBCA6</vt:lpwstr>
  </property>
  <property fmtid="{D5CDD505-2E9C-101B-9397-08002B2CF9AE}" pid="3" name="MediaServiceImageTags">
    <vt:lpwstr/>
  </property>
</Properties>
</file>